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516" windowWidth="23256" windowHeight="13116" tabRatio="713"/>
  </bookViews>
  <sheets>
    <sheet name="Matériel LOT 1" sheetId="7" r:id="rId1"/>
    <sheet name="Matériel LOT 2" sheetId="8" r:id="rId2"/>
    <sheet name="Matériel LOT 3" sheetId="9" r:id="rId3"/>
    <sheet name="Matériel LOT 4" sheetId="13" r:id="rId4"/>
    <sheet name="Matériel LOT 5" sheetId="16" r:id="rId5"/>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9" i="16" l="1"/>
  <c r="F20" i="16"/>
  <c r="F21" i="16" s="1"/>
  <c r="F28" i="13"/>
  <c r="F29" i="13" s="1"/>
  <c r="F30" i="13" s="1"/>
  <c r="F22" i="9"/>
  <c r="F23" i="9" s="1"/>
  <c r="F24" i="9" s="1"/>
  <c r="F18" i="8"/>
  <c r="F19" i="8" s="1"/>
  <c r="F20" i="8" s="1"/>
  <c r="F45" i="7"/>
  <c r="F46" i="7" s="1"/>
  <c r="F47" i="7" s="1"/>
  <c r="F17" i="16" l="1"/>
  <c r="F18" i="16"/>
  <c r="F15" i="13"/>
  <c r="F16" i="13"/>
  <c r="F17" i="13"/>
  <c r="F18" i="13"/>
  <c r="F19" i="13"/>
  <c r="F20" i="13"/>
  <c r="F21" i="13"/>
  <c r="F22" i="13"/>
  <c r="F23" i="13"/>
  <c r="F24" i="13"/>
  <c r="F25" i="13"/>
  <c r="F26" i="13"/>
  <c r="F27" i="13"/>
  <c r="F14" i="13"/>
  <c r="F15" i="9"/>
  <c r="F16" i="9"/>
  <c r="F17" i="9"/>
  <c r="F18" i="9"/>
  <c r="F19" i="9"/>
  <c r="F20" i="9"/>
  <c r="F21" i="9"/>
  <c r="F14" i="9"/>
  <c r="F15" i="8"/>
  <c r="F16" i="8"/>
  <c r="F17" i="8"/>
  <c r="F14" i="8"/>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14" i="7"/>
  <c r="F15" i="16"/>
  <c r="F16" i="16"/>
  <c r="F14" i="16"/>
  <c r="G30" i="13" l="1"/>
  <c r="G20" i="8" l="1"/>
  <c r="G24" i="9" l="1"/>
  <c r="G47" i="7"/>
</calcChain>
</file>

<file path=xl/sharedStrings.xml><?xml version="1.0" encoding="utf-8"?>
<sst xmlns="http://schemas.openxmlformats.org/spreadsheetml/2006/main" count="229" uniqueCount="88">
  <si>
    <t>Désignation</t>
  </si>
  <si>
    <r>
      <t xml:space="preserve">Bi-Distillateur d'eau
</t>
    </r>
    <r>
      <rPr>
        <sz val="11"/>
        <color rgb="FF000000"/>
        <rFont val="Times New Roman"/>
        <family val="1"/>
      </rPr>
      <t>- En acier inoxydable / Verre
-Débit de bi-distillation: 2 litres/heure ou plus
-Production d'eau distillée hautement pure                                      
-Conductivité d'eau distillé : maximum 2 µS/cm à 25 °C
- Protection du corps de chauffe par une sécurité «manque d'eau»
- Raccord alimentation et évacuation
- Alimentation : 100-240 V / 50-60 Hz</t>
    </r>
  </si>
  <si>
    <r>
      <t xml:space="preserve">Cuve d'électrophorèse verticale
</t>
    </r>
    <r>
      <rPr>
        <sz val="11"/>
        <color rgb="FF000000"/>
        <rFont val="Times New Roman"/>
        <family val="1"/>
      </rPr>
      <t>- Volume : 500 mL ou plus
- Nbre d'échantillons : 10 ou plus
- Position : Verticale</t>
    </r>
    <r>
      <rPr>
        <b/>
        <sz val="11"/>
        <color rgb="FF000000"/>
        <rFont val="Times New Roman"/>
        <family val="1"/>
      </rPr>
      <t xml:space="preserve">
</t>
    </r>
    <r>
      <rPr>
        <sz val="11"/>
        <color rgb="FF000000"/>
        <rFont val="Times New Roman"/>
        <family val="1"/>
      </rPr>
      <t>- Livré avec couvercle, câbles d'alimentation, plaque de verre, plaque alumine crantée, deux peignes</t>
    </r>
  </si>
  <si>
    <r>
      <t xml:space="preserve">Boussole géologique de terrain
</t>
    </r>
    <r>
      <rPr>
        <sz val="11"/>
        <color theme="1"/>
        <rFont val="Times New Roman"/>
        <family val="1"/>
      </rPr>
      <t>- Boussole géologique étanche multifonction pour travaux de terrain : géologie, cartographie, orientation
- Précision angulaire : ≤ ±1°
- Construction : corps métallique résistant aux chocs/écrasement (alliage type zinc/aluminium ou équivalent)</t>
    </r>
  </si>
  <si>
    <r>
      <t xml:space="preserve">Canal d’inclinaison hydraulique.
</t>
    </r>
    <r>
      <rPr>
        <sz val="11"/>
        <color theme="1"/>
        <rFont val="Times New Roman"/>
        <family val="1"/>
      </rPr>
      <t>Matériel: Acier doux
Capacité: 200 litres.
Grade d’automatisation: Automatique
Taille : 150 mm x 250 mm x 4 mm
Type de produit : Canal d’inclinaison hydraulique</t>
    </r>
  </si>
  <si>
    <r>
      <t>Bec bunsen avec robinet à vis</t>
    </r>
    <r>
      <rPr>
        <sz val="11"/>
        <color theme="1"/>
        <rFont val="Times New Roman"/>
        <family val="1"/>
      </rPr>
      <t xml:space="preserve">
- Bunsen avec robinet à vis et stabilisateur de flamme
- Bec en laiton nickelé de 11 mm de diamètre x 130 mm de hauteur ou meilleure
- Livré avec un raccordement standard dans lequel le raccordement au tuyau de gaz doit être bloqué avec un collier à viss.
- Plage de pression de service : 30–200 mbar ou meilleure</t>
    </r>
  </si>
  <si>
    <t>ROYAUME DU MAROC</t>
  </si>
  <si>
    <t>MINISTERE DE L’ENSEIGNEMENT SUPERIEUR</t>
  </si>
  <si>
    <t xml:space="preserve"> ET DE LA RECHERCHE SCIENTIFIQUE ET DE L’INNOVATION</t>
  </si>
  <si>
    <t>**************************</t>
  </si>
  <si>
    <t>UNIVERSITE MOHAMMED PREMIER</t>
  </si>
  <si>
    <t>Ecole supérieure de l’Education et de la Formation –OUJDA-</t>
  </si>
  <si>
    <t>Arrêté le présent bordereau des prix - détail estimatif à la somme de :</t>
  </si>
  <si>
    <t>U</t>
  </si>
  <si>
    <t>Modèle de bordereau des prix - détail estimatif</t>
  </si>
  <si>
    <r>
      <rPr>
        <b/>
        <sz val="11"/>
        <color theme="1"/>
        <rFont val="Times New Roman"/>
        <family val="1"/>
      </rPr>
      <t>Agitateur magnétique chauffant</t>
    </r>
    <r>
      <rPr>
        <sz val="11"/>
        <color theme="1"/>
        <rFont val="Times New Roman"/>
        <family val="1"/>
      </rPr>
      <t xml:space="preserve">
- Plateau en acier inoxydable résistant aux produits chimiques et chaleur
- Diamètre du plaque: 130 mm ou plus
- Vitesse d'agitation :  0 à 1500 RPM ou plus 
-Plage de température :jusqu' à 300°C ou plus
- Contrôle de la température : analogique ou numérique
-Contrôle Manuel de la vitesse et la température 
-Sécurité :Protection contre la surchauffe, indicateur de température, arrêt automatique
- Alimentation : 100-240 V / 50-60 Hz
- Garantie minimale : 2 ans</t>
    </r>
  </si>
  <si>
    <r>
      <rPr>
        <b/>
        <sz val="11"/>
        <color theme="1"/>
        <rFont val="Times New Roman"/>
        <family val="1"/>
      </rPr>
      <t xml:space="preserve">Agitateur vortex avec contrôle de vitesse </t>
    </r>
    <r>
      <rPr>
        <sz val="11"/>
        <color theme="1"/>
        <rFont val="Times New Roman"/>
        <family val="1"/>
      </rPr>
      <t xml:space="preserve">
-Vitesse réglable entre 0 et 2500 rpm
-Deux modes de fonctionnement : continu ou intermittent par pression sur tête
-Support standard pour tubes de diammètre inférieur à 30 mm
- Alimentation : 100-240 V / 50-60 Hz
- Garantie minimale : 2 ans</t>
    </r>
  </si>
  <si>
    <r>
      <rPr>
        <b/>
        <sz val="11"/>
        <color theme="1"/>
        <rFont val="Times New Roman"/>
        <family val="1"/>
      </rPr>
      <t>Agitateur vibrant multi-tubes</t>
    </r>
    <r>
      <rPr>
        <sz val="11"/>
        <color theme="1"/>
        <rFont val="Times New Roman"/>
        <family val="1"/>
      </rPr>
      <t xml:space="preserve">
- Vitesse réglable jusqu’à 2000 tr/min ou plus
- Affichage numérique de la vitesse  et du temps d'agitation
- Fonctionnement continu ou temporisé, avec signal de fin de cycle
- Supports interchangeables permettant l’agitation simultanée d’au moins 20 tubes de petit diamètre et d’au moins 10 tubes de plus grand diamètre, couvrant approximativement des diamètres de 10 à 32 mm
- Alimentation : 100-240 V / 50-60 Hz
- Garantie minimale : 2 ans</t>
    </r>
  </si>
  <si>
    <r>
      <t xml:space="preserve">Poste de sécurité microbiologique (PSM)
</t>
    </r>
    <r>
      <rPr>
        <sz val="11"/>
        <color theme="1"/>
        <rFont val="Times New Roman"/>
        <family val="1"/>
      </rPr>
      <t>Le matériel proposé devra être neuf, d’origine constructeur, non reconditionné, et répondre aux spécifications minimales suivantes :</t>
    </r>
    <r>
      <rPr>
        <b/>
        <sz val="11"/>
        <color theme="1"/>
        <rFont val="Times New Roman"/>
        <family val="1"/>
      </rPr>
      <t xml:space="preserve">
</t>
    </r>
    <r>
      <rPr>
        <sz val="11"/>
        <color theme="1"/>
        <rFont val="Times New Roman"/>
        <family val="1"/>
      </rPr>
      <t>- Filtration par filtres HEPA inclus
- Revêtement externe antibactérien/antimicrobien résistant aux agents de nettoyage
- Plan de travail inox, nettoyage facile, avec repose-bras inox.</t>
    </r>
    <r>
      <rPr>
        <b/>
        <sz val="11"/>
        <color theme="1"/>
        <rFont val="Times New Roman"/>
        <family val="1"/>
      </rPr>
      <t xml:space="preserve">
- </t>
    </r>
    <r>
      <rPr>
        <sz val="11"/>
        <color theme="1"/>
        <rFont val="Times New Roman"/>
        <family val="1"/>
      </rPr>
      <t>Système de ventilation par ventilateurs combinant flux entrant et flux descendant (inflow/downflow) assurant la protection opérateur/produit.
- Contrôleur électronique ou à microprocesseur avec alarmes visuelles et sonores</t>
    </r>
    <r>
      <rPr>
        <b/>
        <sz val="11"/>
        <color theme="1"/>
        <rFont val="Times New Roman"/>
        <family val="1"/>
      </rPr>
      <t xml:space="preserve">
- </t>
    </r>
    <r>
      <rPr>
        <sz val="11"/>
        <color theme="1"/>
        <rFont val="Times New Roman"/>
        <family val="1"/>
      </rPr>
      <t>Vitre frontale coulissante
- Parois latérales en verre trempé augmentant la visibilité pour l'opérateur
- Ouverture maximale de travail : ≥ 180 mm.
- Dimensions du travail internes (lxPxH) : 900 x 550 x 650 mm ou plus
- Lampe UV germicide : longueur d’onde ≈ 254 nm.
- Faible niveau sonore.
- Prise électrique : au moins 2 prises intégrées
- Robinet de gaz : au moins un robinet de gaz.
- La fourniture devra inclure un piètement/support compatible, réglable ou de hauteur adaptée au travail sur paillasse, avec roulettes autobloquantes.
- Alimentation : 100–240, 50/60 Hz 
- Garantie minimale : 2 ans</t>
    </r>
  </si>
  <si>
    <r>
      <rPr>
        <b/>
        <sz val="11"/>
        <color theme="1"/>
        <rFont val="Times New Roman"/>
        <family val="1"/>
      </rPr>
      <t>Bain Thermostaté avec Agitation</t>
    </r>
    <r>
      <rPr>
        <sz val="11"/>
        <color theme="1"/>
        <rFont val="Times New Roman"/>
        <family val="1"/>
      </rPr>
      <t xml:space="preserve">
-Capacité du bain : 30 Litres ou plus
-Régulation numérique de la température entre T°ambiante et 100°C (résolution : 1°C).
-Amplitude d’oscillation réciproque : environ 16 mm ou plus » ou « amplitude adaptée à l’agitation homogène des échantillons 
-Vitesse d’agitation réglable jusqu’à 180 tr/min ou plus. 
-Mécanisme silencieux. 
-Fonctionne en mode continu ou en périodes programmées avec signal sonore en fin de temps.
-Minuterie jusqu’à 9999 min. 
-Affichage numérique de la température, de la vitesse et du temps. 
-Vanne de vidange. 
- Alimentation : 100-240 V / 50-60 Hz
- Garantie minimale : 2 ans</t>
    </r>
  </si>
  <si>
    <r>
      <rPr>
        <b/>
        <sz val="11"/>
        <color theme="1"/>
        <rFont val="Times New Roman"/>
        <family val="1"/>
      </rPr>
      <t>Bain Thermostaté</t>
    </r>
    <r>
      <rPr>
        <sz val="11"/>
        <color theme="1"/>
        <rFont val="Times New Roman"/>
        <family val="1"/>
      </rPr>
      <t xml:space="preserve">
-Capacité du bain : 10 Litres ou plus
-Régulation numérique de la température entre T°ambiante et 100°C (résolution  1°C).
-Minuterie  jusqu’à 9999 min. 
-Affichage numérique de la température et du temps. 
-Vanne de vidange. 
- Alimentation : 100-240 V / 50-60 Hz
- Garantie minimale : 2 ans</t>
    </r>
  </si>
  <si>
    <r>
      <rPr>
        <b/>
        <sz val="11"/>
        <color theme="1"/>
        <rFont val="Times New Roman"/>
        <family val="1"/>
      </rPr>
      <t>Bain à ultrasons avec chauffage</t>
    </r>
    <r>
      <rPr>
        <sz val="11"/>
        <color theme="1"/>
        <rFont val="Times New Roman"/>
        <family val="1"/>
      </rPr>
      <t xml:space="preserve">
-Cuve et châssis en acier inoxydable résistants à l’eau
-Température réglable jusqu'à 80 °C ou plus
-Fréquence: 37 kHz et/ou 40 kHz
-Capacité du bain 10 Litres ou plus
-Fonctionne en mode continu ou programmé par une minuterie de 0 à 30 min ou plus
-Inclut couvercle et panier grillagé
-Alimentation : 110-220 V / 50-60 Hz
- Garantie minimale : 2 ans</t>
    </r>
  </si>
  <si>
    <r>
      <t xml:space="preserve">Balance de précision </t>
    </r>
    <r>
      <rPr>
        <sz val="11"/>
        <color theme="1"/>
        <rFont val="Times New Roman"/>
        <family val="1"/>
      </rPr>
      <t xml:space="preserve">
-Capacité : 3200 g ou plus
-Précision: 0.01 g
-Dimensions plateau en acier inoxydable : 185 x 185 mm ou plus
- Cage de pesée en verre antistatique
-Pesée en : g,  ct et oz
- Affichage numérique clair, fonctions avancées de tare, comptage, calibrage externe
- Alimentation : 100-240 V / 50-60 Hz</t>
    </r>
    <r>
      <rPr>
        <b/>
        <sz val="11"/>
        <color theme="1"/>
        <rFont val="Times New Roman"/>
        <family val="1"/>
      </rPr>
      <t xml:space="preserve">
</t>
    </r>
    <r>
      <rPr>
        <sz val="11"/>
        <color theme="1"/>
        <rFont val="Times New Roman"/>
        <family val="1"/>
      </rPr>
      <t>- Garantie minimale : 2 ans</t>
    </r>
  </si>
  <si>
    <r>
      <t xml:space="preserve">Balance analytique 0,01mg
</t>
    </r>
    <r>
      <rPr>
        <sz val="11"/>
        <color theme="1"/>
        <rFont val="Times New Roman"/>
        <family val="1"/>
      </rPr>
      <t>-Capacité: 220g ou plus 
- Précision : 0,1mg 
- Cage de pesée en verre antistatique
- Diamètre plateau en acier inoxydable : 80 mm ou plus
- Pesée en : g, mg, ct et oz
- Affichage numérique clair, fonctions avancées de tare, comptage, calibrage externe
- Sorties USB avec cable pour utilisation avec ordinateur +logiciel</t>
    </r>
    <r>
      <rPr>
        <b/>
        <sz val="11"/>
        <color theme="1"/>
        <rFont val="Times New Roman"/>
        <family val="1"/>
      </rPr>
      <t xml:space="preserve">
</t>
    </r>
    <r>
      <rPr>
        <sz val="11"/>
        <color theme="1"/>
        <rFont val="Times New Roman"/>
        <family val="1"/>
      </rPr>
      <t>- Alimentation : 100-240 V / 50-60 Hz</t>
    </r>
    <r>
      <rPr>
        <b/>
        <sz val="11"/>
        <color theme="1"/>
        <rFont val="Times New Roman"/>
        <family val="1"/>
      </rPr>
      <t xml:space="preserve">
</t>
    </r>
    <r>
      <rPr>
        <sz val="11"/>
        <color theme="1"/>
        <rFont val="Times New Roman"/>
        <family val="1"/>
      </rPr>
      <t>- Garantie minimale : 2 ans</t>
    </r>
  </si>
  <si>
    <r>
      <t xml:space="preserve">Balance semi-micro/analytique haute précision 0,01 mg
</t>
    </r>
    <r>
      <rPr>
        <sz val="11"/>
        <color theme="1"/>
        <rFont val="Times New Roman"/>
        <family val="1"/>
      </rPr>
      <t>-Capacité: 60 à 120g
- Résolution : 0,01 mg ou meilleure
- Cage de pesée en verre antistatique
- Diamètre plateau en acier inoxydable : 80 mm ou plus
- Calibration / ajustage : Ajustage interne automatique intégré
- Temps de stabilisation rapide, compatible avec les travaux de haute précision
- Temps de mesure typique ≤ 4 s
- Répétabilité ≤ 0,02 mg ou meilleure
- Dérive de sensibilité ≤ 2 ppm/K ou meilleure » ou simplement « faible dérive de sensibilité thermique »
- Pesée en : g, mg, ct et oz
- Pare-brise : analytique en verre motorisé
- Anti-électricité statique : ioniseur intégré ou système antistatique compatible
- Affichage numérique clair, fonctions avancées de tare, comptage, calibrage externe
- Écran tactile avec interface intuitive
- Applications intégrées : pesée simple, formulation, comptage, pourcentage, contrôle, pesée différentielle, densité ou applications équivalentes, avec fonctions GLP/GMP activées
- Sorties USB/Ethernet avec cable pour utilisation avec ordinateur 
- Livré avec poids de contrôle certifié E2, 100 g pour vérification périodique</t>
    </r>
    <r>
      <rPr>
        <b/>
        <sz val="11"/>
        <color theme="1"/>
        <rFont val="Times New Roman"/>
        <family val="1"/>
      </rPr>
      <t xml:space="preserve">
</t>
    </r>
    <r>
      <rPr>
        <sz val="11"/>
        <color theme="1"/>
        <rFont val="Times New Roman"/>
        <family val="1"/>
      </rPr>
      <t>- Alimentation : 100-240 V / 50-60 Hz
- Garantie minimale : 2 ans</t>
    </r>
  </si>
  <si>
    <r>
      <rPr>
        <b/>
        <sz val="11"/>
        <color theme="1"/>
        <rFont val="Times New Roman"/>
        <family val="1"/>
      </rPr>
      <t>pH-mètre portable pour mesures directes dans le sol, compact et étanche</t>
    </r>
    <r>
      <rPr>
        <sz val="11"/>
        <color theme="1"/>
        <rFont val="Times New Roman"/>
        <family val="1"/>
      </rPr>
      <t xml:space="preserve">
- Mesure pH et température pour mesures directes dans le sol, avec affichage et compensation de température.
- Plage pH : –2,00 à 20,00
- Précision pH : jusqu’à ±0,002 pH
- Étalonnage pH : jusqu’à 5 points, avec solutions tampons standards incluses
- Plage température : –20,0 à 120,0 °C ou plus
- Précision température : ±0,4 °C max
- Mesure mV : plage ±2000 mV ou plus
- Connectivité : connexion USB pour transfert vers PC
- Garantie minimale : 2 ans</t>
    </r>
  </si>
  <si>
    <r>
      <t xml:space="preserve">Conductimètre portable EC/TDS/Température, compact et étanche
</t>
    </r>
    <r>
      <rPr>
        <sz val="11"/>
        <color theme="1"/>
        <rFont val="Times New Roman"/>
        <family val="1"/>
      </rPr>
      <t>- Paramètres mesurés : Conductivité (EC), TDS et Température, avec affichage simultané EC (ou TDS) et T°
- Plage EC : 0 à 3999 µS/cm ou plus.
- Plage TDS : 0 à 2000 mg/L ou plus.
- Plage température : 0,0 à 60,0 °C ou plus.
- Précision (à 20 °C) : EC/TDS : ±2 % max ; Température : ±0,5 °C max
- Sonde robuste EC/TDS + température intégrée (une seule sonde multiparamètre)</t>
    </r>
    <r>
      <rPr>
        <b/>
        <sz val="11"/>
        <color theme="1"/>
        <rFont val="Times New Roman"/>
        <family val="1"/>
      </rPr>
      <t xml:space="preserve">
</t>
    </r>
    <r>
      <rPr>
        <sz val="11"/>
        <color theme="1"/>
        <rFont val="Times New Roman"/>
        <family val="1"/>
      </rPr>
      <t>- Garantie minimale : 2 ans</t>
    </r>
  </si>
  <si>
    <r>
      <t xml:space="preserve">pH-mètre de paillasse
</t>
    </r>
    <r>
      <rPr>
        <sz val="11"/>
        <color theme="1"/>
        <rFont val="Times New Roman"/>
        <family val="1"/>
      </rPr>
      <t>- Pour mésurer le pH, ORP et température
- Plage de mesure du pH : 0 à 14 pH ; Résolution :0,01 pH ; Précision : ±0,01 à ±0,05 pH
- Gamme redox : ± 1999 mV, résolution ± 0,2 mV
- Gamme de tempéraure : -10°C à 110°C
- Type de calibration: Manuelle en 1 à 3 points ou plus (ex : pH 4, 7, 10)
- Inclut un électrode pour mésurer le pH et ORP
- Inclut une sonde pour mésurer la température et un électrode de verre remplaçable
-Inclut des solutions tampons (pH 4,01, 7,00 et 10,01), un porte-électrode, une sonde pour mésurer la température et un électrode de verre remplaçable
- Écran LCD ou digital : affichage du pH et température et mV</t>
    </r>
    <r>
      <rPr>
        <b/>
        <sz val="11"/>
        <color theme="1"/>
        <rFont val="Times New Roman"/>
        <family val="1"/>
      </rPr>
      <t xml:space="preserve">
</t>
    </r>
    <r>
      <rPr>
        <sz val="11"/>
        <color theme="1"/>
        <rFont val="Times New Roman"/>
        <family val="1"/>
      </rPr>
      <t>- Alimentation : 100-240 V / 50-60 Hz</t>
    </r>
    <r>
      <rPr>
        <b/>
        <sz val="11"/>
        <color theme="1"/>
        <rFont val="Times New Roman"/>
        <family val="1"/>
      </rPr>
      <t xml:space="preserve">
</t>
    </r>
    <r>
      <rPr>
        <sz val="11"/>
        <color theme="1"/>
        <rFont val="Times New Roman"/>
        <family val="1"/>
      </rPr>
      <t>- Garantie minimale : 2 ans</t>
    </r>
  </si>
  <si>
    <r>
      <rPr>
        <b/>
        <sz val="11"/>
        <color theme="1"/>
        <rFont val="Times New Roman"/>
        <family val="1"/>
      </rPr>
      <t>Thermomètre infrarouge à visée laser / hygromètre / psychromètre</t>
    </r>
    <r>
      <rPr>
        <sz val="11"/>
        <color theme="1"/>
        <rFont val="Times New Roman"/>
        <family val="1"/>
      </rPr>
      <t xml:space="preserve">
- Mesure température infrarouge (sans contact) : –50,0 à +1000,0 °C ou plus.
- Mesure hygrométrie : 0 à 100 % RH
- Mesure du point de rosée –20 à +60 °C
- Fonctions : mesure continue, Hold, Auto ON/OFF, rétro-éclairage, Max/Min
- Mémoire interne : ≥ 200 enregistrements avec relevés datés.
- Garantie minimale : 2 ans</t>
    </r>
  </si>
  <si>
    <r>
      <rPr>
        <b/>
        <sz val="11"/>
        <color rgb="FF000000"/>
        <rFont val="Times New Roman"/>
        <family val="1"/>
      </rPr>
      <t xml:space="preserve">Distillateur d'eau avec réservoir </t>
    </r>
    <r>
      <rPr>
        <sz val="11"/>
        <color rgb="FF000000"/>
        <rFont val="Times New Roman"/>
        <family val="1"/>
      </rPr>
      <t xml:space="preserve">
-Réservoir: 16 litres ou plus
-Débit de distillation: 8 litres/heure ou plus
-Production d'eau distillée hautement pure                                      
-Conductivité d'eau distillé : maximum 2,5 µS/cm à 25 °C
-Corps de chauffe et réservoir en inox 
-Protection du corps de chauffe par une sécurité «manque d'eau»
- Raccord alimentation et évacuation
- Alimentation : 100-240 V / 50-60 Hz
- Garantie minimale : 2 ans</t>
    </r>
  </si>
  <si>
    <r>
      <rPr>
        <b/>
        <sz val="11"/>
        <color rgb="FF000000"/>
        <rFont val="Times New Roman"/>
        <family val="1"/>
      </rPr>
      <t>Machine à glace grains avec réserve</t>
    </r>
    <r>
      <rPr>
        <sz val="11"/>
        <color rgb="FF000000"/>
        <rFont val="Times New Roman"/>
        <family val="1"/>
      </rPr>
      <t xml:space="preserve">
- Type de glace : grains
- Production : 153 kg/24heures ou plus
- Capacité réserve : 40 kg au moins
- Refroidissement condenseur par aire
- Alimentation : 100-240 V / 50-60 Hz
- Garantie minimale : 2 ans</t>
    </r>
  </si>
  <si>
    <r>
      <rPr>
        <b/>
        <sz val="11"/>
        <color rgb="FF000000"/>
        <rFont val="Times New Roman"/>
        <family val="1"/>
      </rPr>
      <t>Chauffe Ballon avec agitation, 500 ml</t>
    </r>
    <r>
      <rPr>
        <sz val="11"/>
        <color rgb="FF000000"/>
        <rFont val="Times New Roman"/>
        <family val="1"/>
      </rPr>
      <t xml:space="preserve">
- Chauffe-ballon avec régulation électronique de la température et agitation magnétique. 
- Capteur externe de température qui permet un contrôle de la température du liquide en temps réel via l’écran numérique. 
- Vitesse d'agitation : réglable jusqu'à 1500 rpm ou plus. 
- Température : jusqu’à 450°C ou plus sur la surface du chauffe-ballon. 
- L’agitation et le chauffage peuvent s’utiliser simultanément. 
- Mode de fonctionnement continu. 
- Inclut une tige de support en aluminium, une pince de support et le capteur de température. 
- Alimentation : 100-240 V / 50-60 Hz
- Garantie minimale : 2 ans</t>
    </r>
  </si>
  <si>
    <r>
      <rPr>
        <b/>
        <sz val="11"/>
        <color rgb="FF000000"/>
        <rFont val="Times New Roman"/>
        <family val="1"/>
      </rPr>
      <t>Chauffe Ballon avec agitation, 1000 ml</t>
    </r>
    <r>
      <rPr>
        <sz val="11"/>
        <color rgb="FF000000"/>
        <rFont val="Times New Roman"/>
        <family val="1"/>
      </rPr>
      <t xml:space="preserve">
- Chauffe-ballon avec régulation électronique de la température et agitation magnétique. 
- Capteur externe de température qui permet un contrôle de la température du liquide en temps réel via l’écran numérique. 
- Vitesse d'agitation : réglable jusqu'à 1500 rpm ou plus. 
- Température : jusqu’à 450°C ou plus sur la surface du chauffe-ballon. 
- L’agitation et le chauffage peuvent s’utiliser simultanément. 
- Mode de fonctionnement continu. 
- Inclut une tige de support en aluminium, une pince de support et le capteur de température. 
- Alimentation : 100-240 V / 50-60 Hz
- Garantie minimale : 2 ans</t>
    </r>
  </si>
  <si>
    <r>
      <t xml:space="preserve">Chambre noire avec Lampe UV
</t>
    </r>
    <r>
      <rPr>
        <sz val="11"/>
        <color rgb="FF000000"/>
        <rFont val="Times New Roman"/>
        <family val="1"/>
      </rPr>
      <t>- Chambre et son rideau anti-lumière équipée d'une lunette de visée centrale, d'un filtre de protection anti-UV, de deux réceptacles destinés à recevoir les lampes UV.
- Inclur une Lampe UV avec deux longueurs d'onde au moins : 365 nm et 254 nm.
- Alimentation : 100-240 V / 50-60 Hz pour la lampe UV</t>
    </r>
    <r>
      <rPr>
        <b/>
        <sz val="11"/>
        <color rgb="FF000000"/>
        <rFont val="Times New Roman"/>
        <family val="1"/>
      </rPr>
      <t xml:space="preserve">
</t>
    </r>
    <r>
      <rPr>
        <sz val="11"/>
        <color rgb="FF000000"/>
        <rFont val="Times New Roman"/>
        <family val="1"/>
      </rPr>
      <t>- Garantie minimale : 2 ans</t>
    </r>
  </si>
  <si>
    <r>
      <t xml:space="preserve">Centrifugeuse de paillasse à grande vitesse
</t>
    </r>
    <r>
      <rPr>
        <sz val="11"/>
        <color theme="1"/>
        <rFont val="Times New Roman"/>
        <family val="1"/>
      </rPr>
      <t>- Capacité : Adaptée à des tubes de 1,5 ml à 50 ml, 
-Vitesse de rotation : jusqu'a 15 000 tr/min ou plus.
-Vitesse réglable avec précision de ±20 rpm
-Réfrigération : une plage de température reglable de -20°C à +40°C.
-Contrôle précis : Programmation du temps, de la vitesse et de la température 
-Sécurité : Verrouillage automatique du couvercle, équilibrage des rotors, arrêt en cas de déséquilibre.</t>
    </r>
    <r>
      <rPr>
        <b/>
        <sz val="11"/>
        <color theme="1"/>
        <rFont val="Times New Roman"/>
        <family val="1"/>
      </rPr>
      <t xml:space="preserve">
</t>
    </r>
    <r>
      <rPr>
        <sz val="11"/>
        <color theme="1"/>
        <rFont val="Times New Roman"/>
        <family val="1"/>
      </rPr>
      <t>- Liveré avec 3 rotors angulaires :
*Rotor angulaire pour les tubes de 15mL avec vitesse allant jusqu'à 10000 rpm ou plus.
*Rotor angulaire pour les tubes de 50mL avec vitesse allant jusqu'à 9000 rpm ou plus.
*Rotor angulaire pour les tubes de 1,5/2mL avec vitesse allant jusqu'à 14000 rpm ou plus.
- Accélération et freinage rapides
- Alimentation : 100-240 V / 50-60 Hz</t>
    </r>
    <r>
      <rPr>
        <b/>
        <sz val="11"/>
        <color theme="1"/>
        <rFont val="Times New Roman"/>
        <family val="1"/>
      </rPr>
      <t xml:space="preserve">
</t>
    </r>
    <r>
      <rPr>
        <sz val="11"/>
        <color theme="1"/>
        <rFont val="Times New Roman"/>
        <family val="1"/>
      </rPr>
      <t>- Garantie minimale : 2 ans</t>
    </r>
  </si>
  <si>
    <r>
      <t xml:space="preserve">Mini Centrifugeuse à Haute vitesse
</t>
    </r>
    <r>
      <rPr>
        <sz val="11"/>
        <color theme="1"/>
        <rFont val="Times New Roman"/>
        <family val="1"/>
      </rPr>
      <t>Vitesse maximale : 15 000 RPM ou plus (paliers de 100 RPM). 
- Précision de la vitesse : ±20 RPM max
- Le rotor inclus avec la centrifugeuseest conçu pour une capacité de 12 tubes de 1,5 et 2,0 mL</t>
    </r>
    <r>
      <rPr>
        <b/>
        <sz val="11"/>
        <color theme="1"/>
        <rFont val="Times New Roman"/>
        <family val="1"/>
      </rPr>
      <t xml:space="preserve">
</t>
    </r>
    <r>
      <rPr>
        <sz val="11"/>
        <color theme="1"/>
        <rFont val="Times New Roman"/>
        <family val="1"/>
      </rPr>
      <t>- Accélération et freinage rapides</t>
    </r>
    <r>
      <rPr>
        <b/>
        <sz val="11"/>
        <color theme="1"/>
        <rFont val="Times New Roman"/>
        <family val="1"/>
      </rPr>
      <t xml:space="preserve">
</t>
    </r>
    <r>
      <rPr>
        <sz val="11"/>
        <color theme="1"/>
        <rFont val="Times New Roman"/>
        <family val="1"/>
      </rPr>
      <t>- Alimentation : 100-240 V / 50-60 Hz</t>
    </r>
    <r>
      <rPr>
        <b/>
        <sz val="11"/>
        <color theme="1"/>
        <rFont val="Times New Roman"/>
        <family val="1"/>
      </rPr>
      <t xml:space="preserve">
</t>
    </r>
    <r>
      <rPr>
        <sz val="11"/>
        <color theme="1"/>
        <rFont val="Times New Roman"/>
        <family val="1"/>
      </rPr>
      <t>- Garantie minimale : 2 ans</t>
    </r>
  </si>
  <si>
    <r>
      <rPr>
        <b/>
        <sz val="11"/>
        <color rgb="FF000000"/>
        <rFont val="Times New Roman"/>
        <family val="1"/>
      </rPr>
      <t>Spectrophotomètre visible</t>
    </r>
    <r>
      <rPr>
        <sz val="11"/>
        <color rgb="FF000000"/>
        <rFont val="Times New Roman"/>
        <family val="1"/>
      </rPr>
      <t xml:space="preserve">
-Mesure d’absorbance, de transmittance et de concentration
-Gamme de longueur d’onde : 340 - 1000 nm
-Précision de la longueur d’onde : ± 2 nm
-Bande passante : 4 nm
-Répétabilité : ± 1 nm
-Alimentation : 110-220 V, 50-60 Hz
-Inclut un logiciel pour élargir les applications
- Alimentation : 100-240 V / 50-60 Hz
- Garantie minimale : 2 ans</t>
    </r>
  </si>
  <si>
    <r>
      <rPr>
        <b/>
        <sz val="11"/>
        <color rgb="FF000000"/>
        <rFont val="Times New Roman"/>
        <family val="1"/>
      </rPr>
      <t>Spectrophotomètre UV-visible double faisceau</t>
    </r>
    <r>
      <rPr>
        <sz val="11"/>
        <color rgb="FF000000"/>
        <rFont val="Times New Roman"/>
        <family val="1"/>
      </rPr>
      <t xml:space="preserve">                      
-Mesure d’absorbance, de transmittance et de concentration, standard, balayage spectral, cinétique, multi-longueurs d’onde (min 3 longueurs d'ondes)
-Gamme de longueur d’onde : 190 - 1100 nm ou plus
- Changeur multi-positions pour cuves, d’au moins 6 positions
-Précision de la longueur d’onde : ± 0,5 nm ou meilleure
- Bande passante spectrale : ≤ 2 nm
- Plage photométrique couvrant au minimum 0 à 3 A, ou plus large
- Affichage photométrique : jusqu’à –3 A à +5 A
- Précision photométrique ≤ ±0,005 A à 1 A ou meilleure
- Vitesse de balayage ≥ 1000 nm/min » ou « vitesse de balayage rapide, ≥1000 nm/min
- Lumière parasite ≤0,05 %T dans le domaine UV, selon les standards de vérification du constructeur
-logiciel compatible avec un système d’exploitation courant (Windows et/ou macOS
-Inclut house de protection
- Écran tactile couleur intégré, haute résolution
-Liveré avec 4 cuves en quartz de trajet 1cm : 2 cuves de volume 2,5 ml, et 2 cuve de volume 0,3-0,5 ml.
- Alimentation : 100-240 V / 50-60 Hz
- Garantie minimale : 2 ans</t>
    </r>
  </si>
  <si>
    <r>
      <rPr>
        <b/>
        <sz val="11"/>
        <color rgb="FF000000"/>
        <rFont val="Times New Roman"/>
        <family val="1"/>
      </rPr>
      <t>Compteur de colonies microbiennes</t>
    </r>
    <r>
      <rPr>
        <sz val="11"/>
        <color rgb="FF000000"/>
        <rFont val="Times New Roman"/>
        <family val="1"/>
      </rPr>
      <t xml:space="preserve">
- Conçu pour compter le nombre de colonies microbiennes présentes sur les plaques d’échantillonnage/ boites de pétri avec une efficacité maximale
- Écran LED à 3 chiffres au minimum (0-999) affichant les valeurs de comptage en cours et des 3 précédents au minimum
- Permet d’effectuer un calcul moyen à partir de plusieurs comptages et stocker en mémoire jusqu’à 100 moyennes
- Equipé d'un bouton permettant de soustraire des données lors d’un comptage excessif
- support réglable compatible avec différentes tailles de boîtes de Pétri, couvrant approximativement 60 à 150 mm de diamètre
- Possibilité de régler la sensibilité à la pression
- Alimentation : 100-240 V / 50-60 Hz
- Garantie minimale : 2 ans</t>
    </r>
  </si>
  <si>
    <r>
      <t xml:space="preserve">Générateur d'alimentation pour électrophorèse sur gel
</t>
    </r>
    <r>
      <rPr>
        <sz val="11"/>
        <color rgb="FF000000"/>
        <rFont val="Times New Roman"/>
        <family val="1"/>
      </rPr>
      <t>- Tension : jusqu'à 300 V ou plus
- Ampérage : jusqu'à 400 mA ou plus
- Affichage:  LCD ou Numérique
- Convient aux applications d’électrophorèse sur gel ou de transfert
- Modes tension constante ou courant constant
- Alimentation : 100-240 V / 50-60 Hz
- Garantie minimale : 2 ans</t>
    </r>
  </si>
  <si>
    <r>
      <t xml:space="preserve">Système de PCR en temps réel
</t>
    </r>
    <r>
      <rPr>
        <sz val="11"/>
        <color rgb="FF000000"/>
        <rFont val="Times New Roman"/>
        <family val="1"/>
      </rPr>
      <t>- Capacité : 96 puits
- Reaction volume: 0.2 mL block 10–100 μL
- Plage de température : 4°C à 95°C ou plus
- Minimum 3 zones de température indépendantes pour optimisation des conditions PCR
- Source d’excitation LED ou technologie équivalente
- Détection de fluorescence en temps réel pendant l’amplification
- Optical detection: 4 coupled filters
- Multiplexage : au moins 4 cibles simultanées
- Compatible avec les fluorophores couramment utilisés en qPCR, notamment FAM/SYBR Green, VIC/HEX/JOE, TAMRA et ROX, ou équivalents
- Vitesse maximale de rampe du bloc ≥ 6 °C/s
- Vitesse moyenne de rampe ≥ 3 °C/s
- Uniformité thermique ≤ 0,5 °C
- Précision thermique ≤ ±0,3 °C
- Applications : quantification absolue, quantification relative, ΔΔCt, courbes standards, génotypage, détection SNP, analyse de courbe de fusion
- Interface utilisateur : écran tactile et logiciel instrument intuitif
- Inclut logiciel d’acquisition, contrôle instrument, analyse Ct/Cq, courbes standards, ΔΔCt, export des données.
- Possibilité de lancer les runs depuis l’appareil et/ou depuis ordinateur
- Installation, mise en service et qualification incluses
- Alimentation : 100-240 V / 50-60 Hz</t>
    </r>
    <r>
      <rPr>
        <b/>
        <sz val="11"/>
        <color rgb="FF000000"/>
        <rFont val="Times New Roman"/>
        <family val="1"/>
      </rPr>
      <t xml:space="preserve">
</t>
    </r>
    <r>
      <rPr>
        <sz val="11"/>
        <color rgb="FF000000"/>
        <rFont val="Times New Roman"/>
        <family val="1"/>
      </rPr>
      <t>- Garantie minimale : 2 ans , pièces et main-d’œuvre</t>
    </r>
  </si>
  <si>
    <r>
      <rPr>
        <b/>
        <sz val="11"/>
        <color rgb="FF000000"/>
        <rFont val="Times New Roman"/>
        <family val="1"/>
      </rPr>
      <t>Lecteur Multimode de Microplaques</t>
    </r>
    <r>
      <rPr>
        <sz val="11"/>
        <color rgb="FF000000"/>
        <rFont val="Times New Roman"/>
        <family val="1"/>
      </rPr>
      <t xml:space="preserve">
- Lecteur multimode de microplaques destiné aux applications d'analyse en biologie cellulaire, biochimie, biologie moléculaire, immunologie et pharmacologie expérimentale.
- L’équipement devra être adapté aux travaux, incluant les études enzymatiques, les essais cellulaires, les dosages immunologiques et les analyses fluorescentes et luminescentes.
- Le système doit intégrer au minimum les technologies suivantes : Absorbance UV-Visible, Fluorescence (intensité), Luminescence (flash et glow), Polarisation de fluorescence (FP), Technologie AlphaScreen / AlphaLISA ou équivalent, Mesures cinétiques rapides.
- Gamme UV-Visible : large plage spectrale en absorbance 250–1000 nm ou plus, avec un système optique équipé d’un monochromateur pour sélectionner librement les longueurs.
- Fluorescence : large gamme spectrale en fluorescence UV à proche IR, avec sensibilité fluorescence élevée (≤ 1 pM fluorescéine ou équivalent).
-Balayage spectral rapide sur l’ensemble de la gamme spectrale
-Source lumineuse : Lampe flash au xénon
-Résolution: 1nm
- Compatibilité avec plaques 6, 12, 24, 48, 96, 384 et 1536 puits, avec lecture par le haut et par le bas et possibilité d’utiliser des plaques demi-volume et faible volume.
- Lecture rapide compatible haut débit académique, avec temps de lecture optimisé pour plaques 96 et 384 puits et mode cinétique rapide avec intervalles courts
- Incubation intégrée avec controle de la température jusqu’à minimum 45 °C, avec homogénéité thermique optimisée et contrôle de condensation, contrôleur CO₂/O₂.
- Agitation programmable (linéaire, orbitale, double orbitale)
-Systèmes d’agitation et d’incubation intégrés pour les dosages à température critique ou les tests sur cellules.
-Inclut un logiciel de pilotage complet pour élargir les applications (Analyses cinétiques, Calcul IC50 / EC50, etc.)sur windows et/ou MacOS avec cable USB.
- Alimentation : 100-240 V / 50-60 Hz
- Garantie minimale : 2 ans</t>
    </r>
  </si>
  <si>
    <r>
      <t>Collecteur de fractions automatisé pour chromatographie liquide HPLC</t>
    </r>
    <r>
      <rPr>
        <sz val="11"/>
        <color theme="1"/>
        <rFont val="Times New Roman"/>
        <family val="1"/>
      </rPr>
      <t xml:space="preserve">
Collecteur de fractions automatisé conçu pour la purification de molécules (protéines, anticorps, peptides, molécules organiques, etc.). Ce module doit s'intégrer dans une chaîne HPLC 1260 Infinity II existant à l'ESEF. Le matériel proposé devra être neuf, d’origine constructeur, non reconditionné, et répondre aux spécifications minimales suivantes :
-Inertie Totale : Le chemin fluidique doit être chemin fluidique bio-inerte, exempt de matériaux métalliques susceptibles d’interagir avec l’échantillon pour éviter toute interaction avec molécules ou corrosion par les sels (ex: chlorures à haute concentration).</t>
    </r>
    <r>
      <rPr>
        <b/>
        <sz val="11"/>
        <color theme="1"/>
        <rFont val="Times New Roman"/>
        <family val="1"/>
      </rPr>
      <t xml:space="preserve">
</t>
    </r>
    <r>
      <rPr>
        <sz val="11"/>
        <color theme="1"/>
        <rFont val="Times New Roman"/>
        <family val="1"/>
      </rPr>
      <t>- Matériaux chimiquement inertes et compatibles avec les biomolécules, tels que PEEK, céramique, PTFE ou équivalents.
- Résistance pH : Le module doit supporter une gamme de pH couvrant au minimum 2 à 12, ou plus large (nettoyage en place à la soude inclus).
- Faible volume de délai entre la vanne et l’aiguille, ≤ 30 µL ou performance équivalente.</t>
    </r>
    <r>
      <rPr>
        <b/>
        <sz val="11"/>
        <color theme="1"/>
        <rFont val="Times New Roman"/>
        <family val="1"/>
      </rPr>
      <t xml:space="preserve">
</t>
    </r>
    <r>
      <rPr>
        <sz val="11"/>
        <color theme="1"/>
        <rFont val="Times New Roman"/>
        <family val="1"/>
      </rPr>
      <t>- Vanne de dérivation bio-inerte compatible avec les conditions de pression du circuit de collecte.
- Modes de collecte : Par temps, seuil, pente et combinaison logique.
- Capacité de collecte multi-supports permettant l’utilisation simultanée de plusieurs plaques ou portoirs.
- Alimentation : 110-220 V / 50-60 Hz
- Compatibilité obligatoire avec les plaques de microtitration (96/384) et les portoirs de tubes fermés pour éviter l'évaporation des fractions solvantées.</t>
    </r>
    <r>
      <rPr>
        <b/>
        <sz val="11"/>
        <color theme="1"/>
        <rFont val="Times New Roman"/>
        <family val="1"/>
      </rPr>
      <t xml:space="preserve">
</t>
    </r>
    <r>
      <rPr>
        <sz val="11"/>
        <color theme="1"/>
        <rFont val="Times New Roman"/>
        <family val="1"/>
      </rPr>
      <t>- Le module de collection doit être fourni avec l’ensemble des capilaires inerte pour assurer la continuité de l'inertie entre le détecteur et le collecteur. Ainsi, les accessoires, documentation et logiciel de contrôle permettant son installation avec le système HPLC 1260 infinity II , sa mise en marche immédiate, la réalisation des tests de calibration et de performances  incluant un test de contamination croisée pour prouver l'efficacité du rinçage de l'aiguille entre deux fractions, point critique en fractionnement.
- Garantie 2 ans pièces et main-d’œuvre avec support technique local ou régional obligatoire + Formation utilisateur (opération et maintenance de base)</t>
    </r>
  </si>
  <si>
    <r>
      <t xml:space="preserve">Générateur de d'Azote et d'Aire 
</t>
    </r>
    <r>
      <rPr>
        <sz val="11"/>
        <color theme="1"/>
        <rFont val="Times New Roman"/>
        <family val="1"/>
      </rPr>
      <t>Générateur combiné d’azote et d’air zéro de hautes puretés doit pouvoir alimenter une CPG-FID. Le matériel proposé devra être neuf, d’origine constructeur, non reconditionné, et répondre aux spécifications minimales suivantes :
- Compresseur d’air intégré (solution compacte 2-en-1)
- Débit de N₂ : jusqu'à 250 mL/min ou plus
- Débit d'Aire : jusqu'à 1500 mL/min ou plus
- Pureté N₂ ≥99,99 %, qualité compatible avec les applications GC-FID, avec très faible teneur en hydrocarbures et contaminants
- Faible teneur en CO₂ et hydrocarbures sans NOx/SOx/phtalates, compatible avec les exigences de la GC-FID
- Pression de sortie de N₂ et d'Aire : ajustable pour GC-FID
- Interface opérateur : écran tactile avec rappels et alertes ou équivalent.
- Alimentation : 100-240 V / 50-60 Hz</t>
    </r>
    <r>
      <rPr>
        <b/>
        <sz val="11"/>
        <color theme="1"/>
        <rFont val="Times New Roman"/>
        <family val="1"/>
      </rPr>
      <t xml:space="preserve">
</t>
    </r>
    <r>
      <rPr>
        <sz val="11"/>
        <color theme="1"/>
        <rFont val="Times New Roman"/>
        <family val="1"/>
      </rPr>
      <t xml:space="preserve">- Garantie minimale 2 ans pièces et main-d’œuvre </t>
    </r>
  </si>
  <si>
    <r>
      <rPr>
        <b/>
        <sz val="11"/>
        <color theme="1"/>
        <rFont val="Times New Roman"/>
        <family val="1"/>
      </rPr>
      <t xml:space="preserve">Générateur cryogénique d'azote liquide LN2
</t>
    </r>
    <r>
      <rPr>
        <sz val="11"/>
        <color theme="1"/>
        <rFont val="Times New Roman"/>
        <family val="1"/>
      </rPr>
      <t>Le matériel proposé devra être neuf, d’origine constructeur, non reconditionné, et répondre aux spécifications minimales suivantes :</t>
    </r>
    <r>
      <rPr>
        <b/>
        <sz val="11"/>
        <color theme="1"/>
        <rFont val="Times New Roman"/>
        <family val="1"/>
      </rPr>
      <t xml:space="preserve">
</t>
    </r>
    <r>
      <rPr>
        <sz val="11"/>
        <color theme="1"/>
        <rFont val="Times New Roman"/>
        <family val="1"/>
      </rPr>
      <t>- Production d'azote liquide LN₂ : jusqu’à 10 L/jour ou plus
- Pureté LN₂ : &gt; 99 %
- Capacité du dewar intégré : 30 L ou plus
- Pression de distribution adaptée au transfert du LN₂, ≥ 1 bar
- Distribution LN₂ : tuyau isolé sous vide</t>
    </r>
    <r>
      <rPr>
        <b/>
        <sz val="11"/>
        <color theme="1"/>
        <rFont val="Times New Roman"/>
        <family val="1"/>
      </rPr>
      <t xml:space="preserve">
</t>
    </r>
    <r>
      <rPr>
        <sz val="11"/>
        <color theme="1"/>
        <rFont val="Times New Roman"/>
        <family val="1"/>
      </rPr>
      <t>- Production d’azote par Pressure Swing Adsorption (PSA) régénératif avec compresseur d’air sans huile (oil-free) et système de liquéfaction cryogénique autonome, par cryoréfrigérateur ou technologie équivalente
- Système de refroidissement par air ne nécessitant pas de circuit externe d’eau glacée
- Fonctionnement avec refroidissement par air à une température ambiante d’au moins 30 °C
- Accès/diagnostic ordinateur : USB / contrôle ordinateur
- Livré avec récipient cryogénique de capacité 30 Litres ou plus 
- Alimentation : 100-240 V / 50-60 Hz
- Garantie : 2 ans</t>
    </r>
  </si>
  <si>
    <r>
      <rPr>
        <b/>
        <sz val="11"/>
        <color theme="1"/>
        <rFont val="Times New Roman"/>
        <family val="1"/>
      </rPr>
      <t>Lyophilisateur de paillasse, livré avec pompe à vide adéquate</t>
    </r>
    <r>
      <rPr>
        <sz val="11"/>
        <color theme="1"/>
        <rFont val="Times New Roman"/>
        <family val="1"/>
      </rPr>
      <t xml:space="preserve">
Le lyophilisateur doit permettre la lyophilisation sous vide avec condenseur capable d’atteindre une température de -80 °C, une capacité de condensation minimale de 2,5 kg/24 h, une pression finale ≤ 10 Pa
- Interface digitale pour contrôle de paramètres avec affichage sur écran de l'appareil la pression et la température du condenseur, racks ajustables, pompe à vide performante adaptée au cycle lyophilisation, et inclure sécurité, traçabilité et accessoires (manifold, filtres, etc.) requis pour l’application.
- Température du condenseur ≤ -80 °C  effective (capacité à condenser eau et solvants à ce seuil)
- Capacité du condensateur ≥ 2,5 kg 
- Vide final ≤ 10 Pascal (pression de vide sous seuil critique pour lyophilisation)
- Piège et condenseur en matériau résistant à la corrosion et compatible avec les solvants utilisés, acier inoxydable avec revêtement PTFE ou équivalent
- Dégivrage par réchauffement naturel ou par aspersion d'eau chaude.
- Encombrement réduit, approprié pour paillasse de laboratoire.
- Chambre de séchage : chambre de séchage permettant la visualisation des échantillons, transparente ou avec dispositif de visualisation et permet positionnements de plateaux et manifold
- Manifold de dessiccation pour minimum 4 robinets pour fixer les ballons/fioles à fond rond col rodé 29/32 , flacons de filtration à col large ou distributeurs d’ampoules.
- Racks ajustables : Minimum 4 étagères ajustables pour permettre manipulation de flacons / ampoules / plateaux de produits.
- Inclut une pompe à vide performante adaptée au cycle lyophilisation
- Alarme sonore et visuelle en cas d'incident.
- Alimentation électrique : 100-240 V / 50-60 Hz
- Garantie minimale : 2 ans</t>
    </r>
  </si>
  <si>
    <r>
      <t xml:space="preserve">Congélateur basse température -86°C
</t>
    </r>
    <r>
      <rPr>
        <sz val="11"/>
        <color rgb="FF000000"/>
        <rFont val="Times New Roman"/>
        <family val="1"/>
      </rPr>
      <t>Le matériel proposé devra être neuf, d’origine constructeur, non reconditionné, et répondre aux spécifications minimales suivantes :</t>
    </r>
    <r>
      <rPr>
        <b/>
        <sz val="11"/>
        <color rgb="FF000000"/>
        <rFont val="Times New Roman"/>
        <family val="1"/>
      </rPr>
      <t xml:space="preserve">
</t>
    </r>
    <r>
      <rPr>
        <sz val="11"/>
        <color rgb="FF000000"/>
        <rFont val="Times New Roman"/>
        <family val="1"/>
      </rPr>
      <t>- Une porte externe
- Compartiment intérieur équipé de portes ou compartiments internes permettant de limiter les pertes de froid
- Volume utile ≥ 400 L
- Gamme de Température : -50 à -86°C, 
- Système de décompression automatique pour une réouverture rapide de la porte
- Panneau de contrôle et port USB pour la collecte des données enregistrées
- Faible niveau sonore (&lt;55dB)
- Poignée ergonomique avec serrure et possibilité de rajouter un cadenas
- Alarmes multi-niveaux sonores et visuelles (température haute/basse - erreur de capteur - batterie faible - porte entrouverte - coupure de courant - condenseur chaud - température ambiante)
- Passage de câble intégré, de diamètre adapté aux sondes et accessoires, port USB, report d'alarme, livré avec clés de fermeture
- Livré avec un ensemble de racks adaptés à la capacité du congélateur (au moins 12 racks)
- Alimentation : 100-240 V / 50-60 Hz
- Garantie minimale : 2 ans</t>
    </r>
  </si>
  <si>
    <r>
      <t xml:space="preserve">Analyseur de composition corporelle par bio-impédancemétrie multifréquence segmentaire
</t>
    </r>
    <r>
      <rPr>
        <sz val="12"/>
        <color rgb="FF000000"/>
        <rFont val="Times New Roman"/>
        <family val="1"/>
      </rPr>
      <t>- Mode de mesure : Mesure en position debout, avec contact pieds et mains
- Électrodes :Système à électrodes multiples, idéalement 8 points de contact ou technologie équivalente
- Analyse segmentaire : Corps entier et au minimum cinq segments : bras droit, bras gauche, jambe droite, jambe gauche et tronc
- Technologie : Bio-impédancemétrie multifréquence permettant l’analyse de l’eau corporelle et de la composition corporelle
- Bio-impédancemétrie multifréquence couvrant les basses, moyennes et hautes fréquences
- Temps de mesure : Inférieur ou égal à 60 secondes
- Capacité maximale de pesée ≥ 250 kg, résolution ≤ 100 g
- Écran intégré et interactif permettant la visualisation directe des résultats
- L’appareil doit permettre au minimum l’obtention des paramètres suivants : Poids, IMC, Masse grasse, Masse maigre, Masse musculaire, Eau corporelle totale, Eau intracellulaire et extracellulaire, Graisse viscérale, Métabolisme basal, Angle de phase, Données d’impédance.
- Alimentation : 100-240 V / 50-60 Hz</t>
    </r>
    <r>
      <rPr>
        <b/>
        <sz val="12"/>
        <color rgb="FF000000"/>
        <rFont val="Times New Roman"/>
        <family val="1"/>
      </rPr>
      <t xml:space="preserve">
- </t>
    </r>
    <r>
      <rPr>
        <sz val="12"/>
        <color rgb="FF000000"/>
        <rFont val="Times New Roman"/>
        <family val="1"/>
      </rPr>
      <t>Garantie minimale : 2 ans</t>
    </r>
  </si>
  <si>
    <r>
      <rPr>
        <b/>
        <sz val="12"/>
        <color theme="1"/>
        <rFont val="Times New Roman"/>
        <family val="1"/>
      </rPr>
      <t>Polarimètre</t>
    </r>
    <r>
      <rPr>
        <sz val="12"/>
        <color theme="1"/>
        <rFont val="Times New Roman"/>
        <family val="1"/>
      </rPr>
      <t xml:space="preserve">
- Pour mesure la rotation optique selon le principe de la demi-teinte, et les résultats des mesures sont lus à travers un oculaire et vernier
- Echelle de mesure en degré (°)
- Gamme de mesure 360° (180° à droite et 180° à gauche)
- Lisibilité ≤ 0,1° avec vernier ou système équivalent
- Système de lecture par vernier ou dispositif équivalent
- Equiper d'un tube  polarimétrique de 100 mm ou plus
- Source lumineuse monochromatique à environ 589 nm, LED ou technologie équivalente
- Source lumineuse à longue durée de vie et faible maintenance
- Alimentation : 100-240 V / 50-60 Hz
- Garantie minimale : 2 ans</t>
    </r>
  </si>
  <si>
    <r>
      <t xml:space="preserve">Préparateur de plaques CCM
</t>
    </r>
    <r>
      <rPr>
        <sz val="11"/>
        <color theme="1"/>
        <rFont val="Times New Roman"/>
        <family val="1"/>
      </rPr>
      <t>- Dispositif permettant la préparation de plaques CCM par dépôt d’une couche de sorbant (silice, alumine, etc.) sur plaques support.
- Ensemble comprenant au minimum une table d’étalement (spreading table) et un réservoir/boîte d’étalement (spreading container) assurant une couche homogène.
- passage linéaire continu de l’appareil sur plaques supports propres, permettant une couche régulière.
- Épaisseur de couche réglable : 0,10 à 2,00 mm ou plus.
- Capacité / formats de plaques support (au minimum) : 5 plaques de 200 × 200 mm, et/ou 10 plaques de 100 × 100 mm ou 100 × 200 mm, et/ou 20 plaques de 100 × 100 mm.
- L'équipement devra être livré prêt à l’emploi, avec notice et accessoires nécessaires au coulage/étalement.</t>
    </r>
    <r>
      <rPr>
        <b/>
        <sz val="11"/>
        <color theme="1"/>
        <rFont val="Times New Roman"/>
        <family val="1"/>
      </rPr>
      <t xml:space="preserve">
</t>
    </r>
    <r>
      <rPr>
        <sz val="11"/>
        <color theme="1"/>
        <rFont val="Times New Roman"/>
        <family val="1"/>
      </rPr>
      <t>- Garantie minimale : 2 ans</t>
    </r>
  </si>
  <si>
    <r>
      <t xml:space="preserve">Stéréomicroscope binoculaire avec caméra numérique intégrée
</t>
    </r>
    <r>
      <rPr>
        <sz val="11"/>
        <color theme="1"/>
        <rFont val="Times New Roman"/>
        <family val="1"/>
      </rPr>
      <t>- Tête binoculaire, inclinée à 45°
- Distance interpupillaire réglable
- Réglage dioptrique sur les deux oculaires
- Deux Oculaires : 10x/20 mm, fixés par une vis
- Un objectif Zoom en continu à grossissement variable de 0.7x à 4.5x pour des grossissements de 7x et 45x 
- Eclairages incident et transmis à LED réglable
- Caméra intégrée avec résolution ≥ 5 mégapixels.
- Vidéo : acquisition jusqu’à 1920 × 1080 (Full HD) ou plus.
- Connectivité : USB et/ou HDMI 
- Fourniture logiciel/application de capture/annotation/export + câbles nécessaires de connexion avec ordinateur
- Alimentation : 100-240 V / 50-60 Hz</t>
    </r>
    <r>
      <rPr>
        <b/>
        <sz val="11"/>
        <color theme="1"/>
        <rFont val="Times New Roman"/>
        <family val="1"/>
      </rPr>
      <t xml:space="preserve">
</t>
    </r>
    <r>
      <rPr>
        <sz val="11"/>
        <color theme="1"/>
        <rFont val="Times New Roman"/>
        <family val="1"/>
      </rPr>
      <t>- Garantie minimale : 2 ans</t>
    </r>
  </si>
  <si>
    <r>
      <t xml:space="preserve">Réfrigérateur avec Congélateur supérieur
</t>
    </r>
    <r>
      <rPr>
        <sz val="11"/>
        <color theme="1"/>
        <rFont val="Times New Roman"/>
        <family val="1"/>
      </rPr>
      <t>- Volume total : supérieur ou égal à 500 Litres
- Volume du congélateur : supérieur ou égal à 120 Litres
- Volume du réfrigérateur : supérieur ou égal à 370 Litres
- Température réglable du réfrigérateur 0-6°C
- Type de compresseur : Inverter Compressor
- Éclairage du réfrigérateur et du congélateur LED   
- Finition exterieur : Platinum Inox
- Couleur : Gris
- Alimentation électrique : 100-240 V / 50-60 Hz</t>
    </r>
    <r>
      <rPr>
        <b/>
        <sz val="11"/>
        <color theme="1"/>
        <rFont val="Times New Roman"/>
        <family val="1"/>
      </rPr>
      <t xml:space="preserve">
</t>
    </r>
    <r>
      <rPr>
        <sz val="11"/>
        <color theme="1"/>
        <rFont val="Times New Roman"/>
        <family val="1"/>
      </rPr>
      <t>- Garantie minimale : 2 ans</t>
    </r>
  </si>
  <si>
    <r>
      <t xml:space="preserve">Moulinet hydrométrique électromagnétique portable
</t>
    </r>
    <r>
      <rPr>
        <sz val="11"/>
        <color theme="1"/>
        <rFont val="Times New Roman"/>
        <family val="1"/>
      </rPr>
      <t>Débitmètre portable destiné à la mesure de la vitesse d’écoulement, du débit et du niveau dans les rivières et canaux.
- Principe de mesure : électromagnétique.
- Plage de vitesse : 0,005 à 10 m/s.
- Résolution : ≤ 0,005 m/s.
- Précision : ±1 % de la lecture + 0,005 m/s ou meilleure.
- Temps d’acquisition réglable, avec mode automatique et manuel.
- Affichage LCD des paramètres de mesure, de l’état de fonctionnement et des alarmes.
- Mesure de la vitesse, du débit, du niveau et de la direction d’écoulement.
- Interface RS485 ou équivalente.
- Température du milieu : 0 à 60 °C ; température ambiante : –10 à 50 °C ou plages plus larges.
- Alimentation autonome par batteries ou piles.
- Tige de mesure modulaire ou télescopique.
- Livré avec les accessoires nécessaires à son utilisation sur le terrain.
- Garantie minimale : 2 ans.</t>
    </r>
  </si>
  <si>
    <r>
      <t xml:space="preserve">Sismomètre nodal numérique 3 composantes
</t>
    </r>
    <r>
      <rPr>
        <sz val="11"/>
        <color theme="1"/>
        <rFont val="Times New Roman"/>
        <family val="1"/>
      </rPr>
      <t>Sismomètre nodal portable destiné à l’acquisition et à la transmission de données sismiques et microsismiques sur le terrain.
- Capteur intégré à 3 composantes (3C), haute sensibilité.
- Convertisseur analogique/numérique haute résolution, ≥ 24 bits.
- Acquisition, stockage et téléchargement des données sismiques.
- Synchronisation temporelle par GNSS/GPS ou équivalent.
- Communication à distance 4G/LTE, Wi-Fi ou technologie équivalente, permettant la transmission des données.
- Mémoire interne adaptée aux enregistrements de longue durée.
- Boîtier robuste, compact et portable, adapté à une utilisation extérieure.
- Autonomie compatible avec les campagnes de surveillance prolongées.
- Applications : surveillance sismique et microsismique, risques géologiques, séismes, réservoirs, fracturation et stockage géologique du -CO₂ (CCUS).
- Livré avec logiciel de configuration, acquisition, visualisation et export des données.
- Garantie minimale : 2 ans.</t>
    </r>
  </si>
  <si>
    <r>
      <rPr>
        <b/>
        <sz val="11"/>
        <color theme="1"/>
        <rFont val="Times New Roman"/>
        <family val="1"/>
      </rPr>
      <t>Système de tomographie électrique 2D – Résistivimètre multi-électrodes</t>
    </r>
    <r>
      <rPr>
        <sz val="11"/>
        <color theme="1"/>
        <rFont val="Times New Roman"/>
        <family val="1"/>
      </rPr>
      <t xml:space="preserve">
Système portable destiné aux mesures de résistivité électrique et de polarisation provoquée (IP) pour la réalisation de profils de tomographie électrique 2D.
-Nombre d’électrodes : au moins 24 électrodes, avec commutation automatique.
-Système extensible permettant l’augmentation du nombre d’électrodes.
-Tension d’injection : jusqu’à 1000 V ou plus.
-Courant d’injection : jusqu’à 4 A ou plus.
- Enregistrement complet de la forme d’onde.
-Mesure de tension : plage couvrant au minimum ±60 V.
- Précision de mesure de tension : ≤ ±0,1 %.
- Impédance d’entrée : ≥ 50 MΩ.
- Mesure de polarisation provoquée (IP) avec précision ≤ ±0,2 %.
- Forte réjection du bruit électrique à 50 Hz : ≥ 80 dB.
- Câbles multi-électrodes et électrodes adaptés aux campagnes de terrain, avec espacement configurable.
- Logiciel permettant l’acquisition, le transfert, le traitement et l’interprétation/tomographie 2D des données.
- Livré avec les câbles, électrodes, connecteurs et accessoires nécessaires à son utilisation sur le terrain.
- Garantie minimale : 2 ans</t>
    </r>
  </si>
  <si>
    <r>
      <t xml:space="preserve">Kit pédagogique de simulation d’écoulement et d’érosion
</t>
    </r>
    <r>
      <rPr>
        <sz val="11"/>
        <color theme="1"/>
        <rFont val="Times New Roman"/>
        <family val="1"/>
      </rPr>
      <t>- Dispositif destiné à l’étude expérimentale de l’écoulement de l’eau, de l’érosion, du transport et de la sédimentation.
- Bac robuste en matériau plastique résistant, d’environ 120 cm de longueur.
- Système de drainage et d’évacuation de l’eau.
- Auge permettant l’étude de l’influence de la pente et du débit sur l’érosion.
- Support permettant de régler l’inclinaison du bac ou de l’auge.
- Tuyaux d’entrée et de sortie adaptés au dispositif.
- Système de siphon avec dispositif de réglage du débit.
- Livré avec l’ensemble des accessoires nécessaires à la réalisation des expériences.
- Garantie minimale : 2 ans.</t>
    </r>
  </si>
  <si>
    <r>
      <t xml:space="preserve">Caméra numérique pour microscope 
</t>
    </r>
    <r>
      <rPr>
        <sz val="11"/>
        <color theme="1"/>
        <rFont val="Times New Roman"/>
        <family val="1"/>
      </rPr>
      <t>- Résolution en live : FullHD (1920 x 1080 pixels) ou plus. 
- Résolution capture d’images : 4.0 MP ou plus. 
- Objectif macro focalisable : 12 mm. 2 adaptateurs pour oculaires de diamètre variable. 
- Alimentée par USB avec sortie Wi-Fi (2.4 ou 5 GHz). 
- Inclut loguciel pour PC et Mac sous système d’exploitation : Windows, Mac OS X
- Alimentation : 100–240, 50/60 Hz 
- Garantie minimale : 2 ans.</t>
    </r>
  </si>
  <si>
    <r>
      <t xml:space="preserve">Marteau de géologie avec étui
</t>
    </r>
    <r>
      <rPr>
        <sz val="11"/>
        <color theme="1"/>
        <rFont val="Times New Roman"/>
        <family val="1"/>
      </rPr>
      <t>- Marteau de géologie “rock pick” avec panne/face de frappe et pointe pour cassage et prélèvement d’échantillons
- Tête et manche en acier forgé robuste, monobloc ou conception équivalente assurant une résistance mécanique élevée
- Poignée ergonomique antidérapante et absorbant les vibrations, en matériau résistant adapté à l’usage terrain
- Etui de protection adapté au transport terrain, compatible avec le marteau</t>
    </r>
  </si>
  <si>
    <r>
      <t xml:space="preserve">Etuves de séchage à circulation d'air, 45 L
</t>
    </r>
    <r>
      <rPr>
        <sz val="11"/>
        <color theme="1"/>
        <rFont val="Times New Roman"/>
        <family val="1"/>
      </rPr>
      <t>- Chambre intérieure en acier inoxydable. 
- Volume 45 litres ou plus
- Température réglable de 40º à 300º C ou plus ; Résolution : 0.1ºC ou plus ; Fluctuation de la température : ± 1ºC. 
- Régulation de la température par microprocesseur avec fonctions de protection contre la surchauffe.
- Sélection de température fixe de travail, minuteur (0-9999 min), correction d’écart, verrouillage de sécurité. 
- Homogénéité et stabilité de température : ± 2,5%. 
- Porte avec fenêtre ouvrante à 180º, double vitrage de sécurité thermique pour contrôle externe, sans variation de température de l'intérieure. 
- Système de circulation d’air par circulation forcée via ventilation.
- Bouton ON/OFF du ventilateur pour travailler en convection naturelle.
- Inclut deux grilles réglables en hauteur.
- Alimentation : 100–240, 50/60 Hz.</t>
    </r>
    <r>
      <rPr>
        <b/>
        <sz val="11"/>
        <color theme="1"/>
        <rFont val="Times New Roman"/>
        <family val="1"/>
      </rPr>
      <t xml:space="preserve">
</t>
    </r>
    <r>
      <rPr>
        <sz val="11"/>
        <color theme="1"/>
        <rFont val="Times New Roman"/>
        <family val="1"/>
      </rPr>
      <t>- Garantie minimale : 2 ans.</t>
    </r>
  </si>
  <si>
    <r>
      <t xml:space="preserve">Photomètre de flamme
</t>
    </r>
    <r>
      <rPr>
        <sz val="11"/>
        <color theme="1"/>
        <rFont val="Times New Roman"/>
        <family val="1"/>
      </rPr>
      <t>Photomètre de flamme destiné au dosage des éléments alcalins et alcalino-terreux, notamment Na, K, Li, Ca et Ba.
- Gamme de mesure : 0 à 200 ppm ou plus.
- Mesure du sodium, potassium, lithium, calcium et baryum.
- Filtres ou système optique adaptés aux éléments analysés.
- Détection électronique de la flamme avec arrêt ou alarme automatique en cas de défaut.
- Affichage numérique des résultats.
 - Réglage de la sensibilité.
- Courbes d’étalonnage mémorisables.
- Reproductibilité : ≤ ±1 %.
- Linéarité : ≤ ±2 %.
- Faible niveau d’interférences : ≤ 0,5 %.
- Alimentation en gaz compatible avec le butane, propane ou gaz naturel.
- Interface de communication pour export des données : RS232, USB, analogique ou équivalent.
- Livré avec les accessoires nécessaires au fonctionnement et aux analyses de Na, K, Li, Ca et Ba.
- Garantie minimale : 2 ans.</t>
    </r>
  </si>
  <si>
    <r>
      <t xml:space="preserve">Sonde piézométrique de niveau d’eau – 100 m
</t>
    </r>
    <r>
      <rPr>
        <sz val="11"/>
        <color theme="1"/>
        <rFont val="Times New Roman"/>
        <family val="1"/>
      </rPr>
      <t>- Sonde portable destinée à la mesure ponctuelle du niveau d’eau dans les puits, forages, piézomètres et réservoirs.
- Longueur de mesure : 100 m minimum.
- Détection du contact avec l’eau par conductivité électrique ou technologie équivalente.
- Signalisation sonore et visuelle lors du contact avec la surface de l’eau.
- Ruban ou câble gradué permettant la lecture directe de la profondeur.
- Résolution de lecture : ≤ 1 cm, ou meilleure.
- Sonde résistante à la corrosion et adaptée à une utilisation répétée sur le terrain.
- Enrouleur robuste et portable avec poignée de transport.
- Alimentation autonome par pile ou batterie.
- Livrée avec mallette ou dispositif de protection pour le transport.
- Garantie minimale : 2 ans.</t>
    </r>
  </si>
  <si>
    <r>
      <t xml:space="preserve">Caméra de plongée
</t>
    </r>
    <r>
      <rPr>
        <sz val="11"/>
        <color theme="1"/>
        <rFont val="Times New Roman"/>
        <family val="1"/>
      </rPr>
      <t>- Caméra étanche sans caisson jusqu’à 10 m minimum
- Caisson de plongée permettant une étanchéité jusqu’à 60 m minimum, avec lentille plate pour images nettes sous l’eau
- Résolution photo ≥ 24 MP.
- Résolution vidéo 4K ou plus.
- Modes slow-motion 2K ou plus.
- Enregistrement HDR (type HLG HDR) et profondeur couleur 10-bit.
- Connectivité sans fil incluant Wi-Fi (2.4 ou 5 GHz) + transfert rapide vers application mobile.
- Batterie amovible haute capacité ≥ 1900 mAh (ou équivalent) avec autonomie prolongée.
- Stockage sur carte microSD (carte microSD 64 Go ou plus incluse)
- Garantie minimale : 2 ans.</t>
    </r>
  </si>
  <si>
    <r>
      <t xml:space="preserve">Tamiseuse vibrante à mouvement 3D pour analyses granulométriques
</t>
    </r>
    <r>
      <rPr>
        <sz val="11"/>
        <color theme="1"/>
        <rFont val="Times New Roman"/>
        <family val="1"/>
      </rPr>
      <t>- Tamisage à effet 3D (projection à impulsion rotative) pour séparation granulométrique reproductible
- Pour tamis jussqu'à 300 mm ou plus.
- Plage de mesure : 20 µm à 40 mm
- Capacité de charge (échantillon) : jusqu’à 6 kg par essai ou plus
- Réglage digital de l’amplitude : 0,2-2 mm
- Réglage digital du temps : 1-99 min ou plus
- Fonctionnement en intermittence : 1 - 99 s
- Convient pour le tamisage à sec et en milieu humide
- Connexion USB avec ordinateur +  logiciel convient pour la saisie, l'évaluation et la gestion automatisées des mesures.
- La livraison de la tamiseuse vibrante devra inclure un Lot de tamis contenant 12 tamis en inox de diamètre 200-305 mm, hauteur 40-50mm et  ouverture de tamis :  0,125 mm – 0,063 mm – 0,032 mm – 0,020 mm – 0,630 mm – 1 mm – 1,25 mm – 2,50 mm – 5 mm – 10 mm – 20 mm – 31,5; permettant de réaliser un tamisage sur la plage de 20 µm à 40 mm, comprenant les tamis intermédiaires nécessaires à la constitution d’une colonne de tamis et un fond de collecte ainsi qu’un couvercle et un système de fixation des tamis, compatibles avec l’appareil.
- Alimentation : 100–240, 50/60 Hz
- Garantie minimale : 2 ans.</t>
    </r>
  </si>
  <si>
    <r>
      <t xml:space="preserve">Calcimètre de Bernard complet sur socle
</t>
    </r>
    <r>
      <rPr>
        <sz val="11"/>
        <color theme="1"/>
        <rFont val="Times New Roman"/>
        <family val="1"/>
      </rPr>
      <t>Appareil destiné à la détermination de la teneur en carbonates, notamment en CaCO₃, par mesure du volume de CO₂ dégagé après réaction acide.
- Montage complet sur socle avec système de fixation.
- Burette graduée avec robinet, capacité d’environ 100 mL.
- Fiole de réaction type Erlenmeyer, capacité d’environ 100 mL.
- Ampoule de compensation ou dispositif équivalent.
- Tubulures et raccords adaptés au montage.
- Thermomètre couvrant au minimum la plage –10 à +100 °C.
- Tube de réaction et accessoires nécessaires à l’introduction du réactif.
- Tamis en acier inoxydable, maille d’environ 1 mm.
- Ensemble livré complet avec les accessoires nécessaires à la réalisation des mesures.
Garantie minimale : 2 ans.</t>
    </r>
  </si>
  <si>
    <r>
      <rPr>
        <b/>
        <sz val="11"/>
        <color theme="1"/>
        <rFont val="Times New Roman"/>
        <family val="1"/>
      </rPr>
      <t>Spectromètre infrarouge à transformée de Fourier (FTIR)</t>
    </r>
    <r>
      <rPr>
        <sz val="11"/>
        <color theme="1"/>
        <rFont val="Times New Roman"/>
        <family val="1"/>
      </rPr>
      <t xml:space="preserve">
Le spectromètre devra présenter au minimum les caractéristiques suivantes :
- Gamme spectrale : 8 000 à 350 cm⁻¹, avec optique standard en KBr.
- Résolution spectrale : meilleure que 2 cm⁻¹.
- Interféromètre à haut débit optique, stable et à alignement permanent.
- Laser à diode assurant une haute justesse et précision du nombre d’onde.
- Source IR à flux lumineux stable et optimisé.
- Détecteur DLaTGS thermorégulé ou équivalent, présentant une bonne stabilité thermique.
-  Compartiment optique scellé et desséché, compatible avec une purge par gaz.
- Système intégré permettant la validation et les tests automatisés de qualification OQ/PQ.
- Reconnaissance automatique des accessoires et chargement des paramètres de mesure adaptés.
- Surveillance continue des principaux paramètres de fonctionnement et de l’humidité interne.
- Logiciel d’acquisition, traitement, identification et contrôle qualité des spectres IR, avec génération de rapports et compatibilité avec les exigences BPL/BPF.
- Livré avec :
 *Module ATR diamant, une réflexion, avec dispositif de pression.
 *Bibliothèque spectrale ATR-IR.
 *Ordinateur récent compatible avec l’ensemble du système.
 *Tous les accessoires nécessaires au fonctionnement.
 *Installation, mise en service et formation des utilisateurs incluses.
Garantie minimale : 2 ans pour l’ensemble de l’équipement, accessoires et composants fournis.</t>
    </r>
  </si>
  <si>
    <r>
      <rPr>
        <b/>
        <sz val="11"/>
        <color theme="1"/>
        <rFont val="Times New Roman"/>
        <family val="1"/>
      </rPr>
      <t>Module universel d’échantillonnage en transmission</t>
    </r>
    <r>
      <rPr>
        <sz val="11"/>
        <color theme="1"/>
        <rFont val="Times New Roman"/>
        <family val="1"/>
      </rPr>
      <t xml:space="preserve">
Le module devra être compatible avec le spectromètre IRTF proposé et présenter au minimum les caractéristiques suivantes :
- Domaine spectral : 350 à 8 000 cm⁻¹.
- Compartiment échantillon avec capot de protection.
- Support standard d’échantillon 2 × 3 pouces.
- Porte-pastilles 2 × 3 pouces, adapté aux pastilles de 13 mm de diamètre.
- Système permettant un remplacement simple et rapide du module, avec reconnaissance automatique, contrôle des performances et chargement automatique des paramètres de mesure appropriés.
- Garantie minimale : 2 ans.</t>
    </r>
  </si>
  <si>
    <r>
      <rPr>
        <b/>
        <sz val="11"/>
        <color theme="1"/>
        <rFont val="Times New Roman"/>
        <family val="1"/>
      </rPr>
      <t>Mini-presse pour préparation de pastilles KBr</t>
    </r>
    <r>
      <rPr>
        <sz val="11"/>
        <color theme="1"/>
        <rFont val="Times New Roman"/>
        <family val="1"/>
      </rPr>
      <t xml:space="preserve">
Mini-presse de laboratoire destinée à la préparation de pastilles KBr, présentant au minimum les caractéristiques suivantes :
- Réglage simple de la charge de compression.
- Manomètre intégré permettant l’application d’une pression contrôlée et reproductible.
- Système hydraulique scellé, robuste et adapté à une utilisation régulière en laboratoire.
- Préparation simple et rapide de pastilles KBr de diamètre compris entre 7 et 10 mm.
- Conception compacte, portable et adaptée à une utilisation sur paillasse.
- Garantie minimale : 2 ans.</t>
    </r>
  </si>
  <si>
    <r>
      <t xml:space="preserve">Kit d’échantillonnage IR pour analyses en transmission
</t>
    </r>
    <r>
      <rPr>
        <sz val="11"/>
        <color theme="1"/>
        <rFont val="Times New Roman"/>
        <family val="1"/>
      </rPr>
      <t>Kit destiné à la préparation et à l’analyse d’échantillons liquides et solides en mode transmission IR, comprenant au minimum :
- Pour échantillons liquides et suspensions :
 *Cellule de transmission démontable.
 *Une paire de fenêtres en KBr pour cellule liquide.
 *Une paire de fenêtres en CaF₂ pour cellule liquide.
 *Une paire de fenêtres circulaires en KBr, diamètre d’environ 25 mm, pour préparations en suspension.
 *Jeu d’entretoises en PTFE/Téflon de différentes épaisseurs, couvrant au minimum 0,05 à 1 mm.
 *Seringue de laboratoire d’environ 2 mL.
- Pour échantillons solides :
 *Entretoises circulaires en PTFE/Téflon adaptées aux préparations en suspension.
 *Poudre de KBr, quantité minimale 50 g.
 *Huile minérale adaptée à la préparation de mulls, type Nujol ou équivalent, quantité minimale 25 mL.
 *Support pour films.
 *Micro-spatule en acier inoxydable.
 *Mortier et pilon adaptés à la préparation des échantillons.
 *Supports ou cartes pour films et pastilles.
- Le kit devra être compatible avec le spectromètre IRTF et le module de transmission proposés.
- Garantie minimale : 2 ans pour les éléments non consommables.</t>
    </r>
  </si>
  <si>
    <r>
      <t xml:space="preserve">Spectromètre d’absorption atomique – Mode flamme
</t>
    </r>
    <r>
      <rPr>
        <sz val="11"/>
        <color theme="1"/>
        <rFont val="Times New Roman"/>
        <family val="1"/>
      </rPr>
      <t>Spectromètre d’absorption atomique destiné aux analyses élémentaires en mode flamme, présentant au minimum les caractéristiques suivantes :
- Système optique double faisceau assurant une mesure simultanée ou continue des faisceaux échantillon et référence.
- Monochromateur haute performance avec sélection automatique de la longueur d’onde et de la largeur de fente.
- Gamme spectrale : 185 à 900 nm ou plus large.
- Largeurs de fente sélectionnables automatiquement, adaptées aux différentes applications analytiques.
- Reproductibilité en longueur d’onde : ≤ 0,01 nm.
- Détecteur haute sensibilité couvrant le domaine UV-Visible.
- Changeur automatique d’au moins 8 lampes à cathode creuse (HCL), piloté par logiciel, avec possibilité de préchauffage.
- Correction automatique du bruit de fond par lampe au deutérium ou technologie équivalente.
- Système de flamme compatible avec les mélanges air/acétylène et protoxyde d’azote/acétylène.
- Brûleurs adaptés aux différentes flammes, avec positionnement ou alignement automatisé.
- Nébuliseur haute sensibilité, réglable et résistant aux milieux acides.
- Système automatique d’introduction des échantillons avec dilution automatique des étalons et échantillons.
- Possibilité de préparer automatiquement une courbe d’étalonnage à partir d’une ou plusieurs solutions mères.
- Pilotage complet de l’instrument, de l’échantillonneur et du traitement des résultats par ordinateur.
- Livré avec : 
 *Brûleurs d’environ 50 mm et 100 mm, adaptés aux flammes air/acétylène et protoxyde d’azote/acétylène.
 *Dispositif de nettoyage du brûleur adapté au mode protoxyde d’azote.
 *Au moins 8 lampes HCL, correspondant aux éléments à préciser par le maître d’ouvrage.
 *Compresseur d’air compatible.
 *Passeur automatique d’échantillons avec fonction de dilution automatique.
 *Ordinateur et logiciel nécessaires au pilotage et au traitement des données.
- Tous les accessoires indispensables au fonctionnement.
- Installation, mise en service et formation des utilisateurs incluses.
- Garantie minimale : 2 ans pour l’ensemble de l’équipement.</t>
    </r>
  </si>
  <si>
    <r>
      <t xml:space="preserve">Cuve d'électrophorèse horizontale
</t>
    </r>
    <r>
      <rPr>
        <sz val="11"/>
        <color rgb="FF000000"/>
        <rFont val="Times New Roman"/>
        <family val="1"/>
      </rPr>
      <t>- Plateaux de gel 150 mm x 70 mm, 150 mm x 100 mm et 150 mm x 150 mm
- Nbre de gel : 3 gels au moins
- Type : Horizontal Gel System
- Peut traiter jusqu’à 200 échantillons ou plus
- Livré avec couvercle, câbles d'alimentation et deux peignes</t>
    </r>
  </si>
  <si>
    <r>
      <rPr>
        <b/>
        <sz val="11"/>
        <color theme="1"/>
        <rFont val="Times New Roman"/>
        <family val="1"/>
      </rPr>
      <t xml:space="preserve">Système d’imagerie et documentation de gels (DNA/protéines) avec logiciel tactile embarqué
</t>
    </r>
    <r>
      <rPr>
        <sz val="11"/>
        <color theme="1"/>
        <rFont val="Times New Roman"/>
        <family val="1"/>
      </rPr>
      <t xml:space="preserve">Système d’imagerie sur paillasse destiné à l’acquisition d’images haute résolution pour gels et applications colorimétriques et fluorescence. Le matériel proposé devra être neuf, d’origine constructeur, non reconditionné, et répondre aux spécifications minimales suivantes : </t>
    </r>
    <r>
      <rPr>
        <b/>
        <sz val="11"/>
        <color theme="1"/>
        <rFont val="Times New Roman"/>
        <family val="1"/>
      </rPr>
      <t xml:space="preserve">
</t>
    </r>
    <r>
      <rPr>
        <sz val="11"/>
        <color theme="1"/>
        <rFont val="Times New Roman"/>
        <family val="1"/>
      </rPr>
      <t>- Capacité d’imager plusieurs mini-gels simultanément
- Aire d’imagerie ≥ 290 cm²
- Épaisseur d’échantillon supportée ≥ 5 mm
- Détecteur : caméra CMOS ≥ 6 MP
- Gamme dynamique : &gt; 3,5 ordres de grandeur
- filtre d’émission adapté aux fluorophores et colorants utilisés pour l’imagerie des gels ADN/ARN et protéines
- Ecran tactile couleur intégré multitouch.
- Système autonome avec logiciel tactile embarqué pour paramétrage et acquisition, export/impression, etc.
- Connectivité : au minimum ports USB pour export/stockage.
- Le système d’imagerie devra être livré avec les accessoires permettant la documentation de gels ADN/ARN et protéines (SDS-PAGE), incluant au minimum : un plateau / transilluminateur UV compatible avec l’imagerie de gels ADN/ARN fluorescents et applications de détection fluorescente des protéines sans coloration conventionnelle, ou technologie équivalente, un plateau / éclairage blanc (épi-illumination) pour la documentation des gels colorimétriques (ex. Coomassie) ; un kit de positionnement/alignement des gels et un dispositif de protection UV (écran et/ou lunettes).
- Alimentation : 100–240, 50/60 Hz 
- Garantie minimale : 2 ans</t>
    </r>
  </si>
  <si>
    <r>
      <rPr>
        <b/>
        <sz val="11"/>
        <color theme="1"/>
        <rFont val="Times New Roman"/>
        <family val="1"/>
      </rPr>
      <t>Détecteur à diffusion de lumière évaporative (ELSD) pour chromatographie liquide HPLC</t>
    </r>
    <r>
      <rPr>
        <sz val="11"/>
        <color theme="1"/>
        <rFont val="Times New Roman"/>
        <family val="1"/>
      </rPr>
      <t xml:space="preserve">
Détecteur ELSD destiné à la détection de composés sans chromophore UV, ne reposant pas sur l’absorption optique, avec interface utilisateur et flux automatisés (workflows). Le module ELSD doit être totalement compatible avec un système HPLC 1260 Infinity II existant à l'ESEF. Le matériel proposé devra être neuf, d’origine constructeur, non reconditionné, et répondre aux spécifications minimales suivantes :
- Débit éluant admissible : 0,2 à 5,0 mL/min ou plus ; et compatible avec élution isocratique et gradient
- Source lumineuse LED ou technologie équivalente adaptée à la détection ELSD
- Détecteur : PMT avec traitement numérique du signal
- Température nébuliseur : jusqu'à 90 °C ou plus
- Température évaporateur : jusqu'à 120 °C ou plus avec régulation précise et stable de la température
- Débit de gaz réglable sur une plage adaptée aux applications HPLC-ELSD, couvrant au minimum environ 1 à 3 SLM
- Pression de gaz compatible avec le fonctionnement du détecteur, typiquement comprise entre 4 et 7 bar
- Reproductibilité du signal : ≤ 2 % RSD
- Faible bruit de fond
- Dispositifs de sécurité/maintenance : vanne d’arrêt gaz et détection de fuite ou équivalent
- Alimentation : 100-240 V / 50-60 Hz
-Le détecteur ELSD doit être fourni avec l’ensemble des consommables, accessoires, documentation et logiciel de contrôle permettant son installation avec le système HPLC 1260 infinity II  et sa synchronisation avec autosampler, pompe, four colonne ; sa mise en marche immédiate et la réalisation des tests de calibration et de performances
- Garantie 2 ans pièces et main-d’œuvre avec support technique local ou régional obligatoire + Formation utilisateur (opération et maintenance de base)</t>
    </r>
  </si>
  <si>
    <t>N° Article</t>
  </si>
  <si>
    <t>Unité de mesure</t>
  </si>
  <si>
    <t>Quantité</t>
  </si>
  <si>
    <t>Prix unitaire (en Dirhams, hors TVA) en chiffres</t>
  </si>
  <si>
    <t>Total (en chiffres)</t>
  </si>
  <si>
    <t>Total Hors TVA (HTVA)</t>
  </si>
  <si>
    <t>TVA à 20%</t>
  </si>
  <si>
    <t>Total Toutes Taxes Comprises (TTC)</t>
  </si>
  <si>
    <t>relatif à : Acquisition de Matériel d’Enseignement pour l’Ecole Supérieure de l’Éducation et de la Formation Oujda en 05 lots</t>
  </si>
  <si>
    <t>LOT 1 : Matériels d’enseignement pour Filière Biologie et Écologie</t>
  </si>
  <si>
    <t>LOT 2 : Matériels d’enseignement pour Filière Biochimie et Chimie.</t>
  </si>
  <si>
    <t>LOT 3 : Matériels d’enseignement pour Filière Biologie.</t>
  </si>
  <si>
    <t>LOT 4 : Matériels d’enseignement pour Filière Géologie</t>
  </si>
  <si>
    <t>LOT 5 : Matériels d’enseignement pour Filière Chimie.</t>
  </si>
  <si>
    <t>OUVERTURE DES PLIS : Le  du 10/11/2026  à 10h00</t>
  </si>
  <si>
    <r>
      <t xml:space="preserve">Appel d’offres International ouvert sur Offre de Prix : </t>
    </r>
    <r>
      <rPr>
        <b/>
        <sz val="11"/>
        <color theme="1"/>
        <rFont val="Arial "/>
      </rPr>
      <t>N°01/EQP/ESEFO/2026/BF</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</si>
</sst>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 #,##0.00_)_ ;_ * \(#,##0.00\)_ ;_ * &quot;-&quot;??_)_ ;_ @_ "/>
    <numFmt numFmtId="165" formatCode="_ * #,##0.00_)\ _M_A_D_ ;_ * \(#,##0.00\)\ _M_A_D_ ;_ * &quot;-&quot;??_)\ _M_A_D_ ;_ @_ "/>
    <numFmt numFmtId="166" formatCode="#,##0.00;[Red]#,##0.00"/>
  </numFmts>
  <fonts count="18">
    <font>
      <sz val="12"/>
      <color theme="1"/>
      <name val="Calibri"/>
      <family val="2"/>
      <scheme val="minor"/>
    </font>
    <font>
      <b/>
      <sz val="11"/>
      <color theme="1"/>
      <name val="Times New Roman"/>
      <family val="1"/>
    </font>
    <font>
      <b/>
      <sz val="11"/>
      <color rgb="FF000000"/>
      <name val="Times New Roman"/>
      <family val="1"/>
    </font>
    <font>
      <sz val="11"/>
      <color rgb="FF000000"/>
      <name val="Times New Roman"/>
      <family val="1"/>
    </font>
    <font>
      <sz val="11"/>
      <color theme="1"/>
      <name val="Times New Roman"/>
      <family val="1"/>
    </font>
    <font>
      <b/>
      <sz val="12"/>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Calibri"/>
      <family val="2"/>
      <scheme val="minor"/>
    </font>
    <font>
      <sz val="8"/>
      <color rgb="FF000000"/>
      <name val="Poppins"/>
    </font>
    <font>
      <sz val="10"/>
      <color rgb="FF000000"/>
      <name val="Poppins"/>
    </font>
    <font>
      <sz val="11"/>
      <color rgb="FF000000"/>
      <name val="Times"/>
      <family val="1"/>
    </font>
    <font>
      <u/>
      <sz val="16"/>
      <color theme="1"/>
      <name val="Arial Black"/>
      <family val="2"/>
    </font>
    <font>
      <sz val="11"/>
      <color theme="1"/>
      <name val="Arial "/>
    </font>
    <font>
      <b/>
      <sz val="11"/>
      <color theme="1"/>
      <name val="Arial "/>
    </font>
    <font>
      <b/>
      <sz val="11"/>
      <name val="Arial"/>
      <family val="2"/>
    </font>
    <font>
      <b/>
      <sz val="10"/>
      <color rgb="FF000000"/>
      <name val="Times New Roman"/>
      <family val="1"/>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9" fillId="0" borderId="0" applyFont="0" applyFill="0" applyBorder="0" applyAlignment="0" applyProtection="0"/>
  </cellStyleXfs>
  <cellXfs count="44">
    <xf numFmtId="0" fontId="0" fillId="0" borderId="0" xfId="0"/>
    <xf numFmtId="0" fontId="1" fillId="0" borderId="2"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vertical="center" wrapText="1"/>
    </xf>
    <xf numFmtId="0" fontId="2" fillId="0" borderId="2" xfId="0" applyFont="1" applyBorder="1" applyAlignment="1">
      <alignment vertical="center" wrapText="1"/>
    </xf>
    <xf numFmtId="0" fontId="4" fillId="0" borderId="2" xfId="0" applyFont="1" applyBorder="1" applyAlignment="1">
      <alignment vertical="center" wrapText="1"/>
    </xf>
    <xf numFmtId="0" fontId="1" fillId="0" borderId="2" xfId="0" applyFont="1" applyBorder="1" applyAlignment="1">
      <alignment vertical="center" wrapText="1"/>
    </xf>
    <xf numFmtId="0" fontId="2" fillId="0" borderId="1" xfId="0" applyFont="1" applyBorder="1" applyAlignment="1">
      <alignment horizontal="center" vertical="center"/>
    </xf>
    <xf numFmtId="0" fontId="1" fillId="0" borderId="2" xfId="0" applyFont="1" applyBorder="1" applyAlignment="1">
      <alignment horizontal="left" vertical="top" wrapText="1"/>
    </xf>
    <xf numFmtId="0" fontId="0" fillId="0" borderId="0" xfId="0" applyAlignment="1">
      <alignment horizontal="center"/>
    </xf>
    <xf numFmtId="0" fontId="0" fillId="0" borderId="2" xfId="0" applyBorder="1" applyAlignment="1">
      <alignment horizontal="center" vertical="center" wrapText="1"/>
    </xf>
    <xf numFmtId="0" fontId="6" fillId="0" borderId="2"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center" vertical="center"/>
    </xf>
    <xf numFmtId="0" fontId="10" fillId="0" borderId="0" xfId="0" applyFont="1" applyAlignment="1">
      <alignment horizontal="left" vertical="center" readingOrder="1"/>
    </xf>
    <xf numFmtId="0" fontId="11" fillId="0" borderId="0" xfId="0" applyFont="1" applyAlignment="1">
      <alignment horizontal="left" vertical="center" readingOrder="1"/>
    </xf>
    <xf numFmtId="0" fontId="12" fillId="0" borderId="0" xfId="0" applyFont="1" applyAlignment="1">
      <alignment horizontal="center" vertical="center" readingOrder="1"/>
    </xf>
    <xf numFmtId="164" fontId="2" fillId="0" borderId="2" xfId="1" applyFont="1" applyBorder="1" applyAlignment="1">
      <alignment horizontal="center" vertical="center"/>
    </xf>
    <xf numFmtId="164" fontId="2" fillId="0" borderId="1" xfId="1" applyFont="1" applyBorder="1" applyAlignment="1">
      <alignment horizontal="center" vertical="center"/>
    </xf>
    <xf numFmtId="164" fontId="7" fillId="0" borderId="3" xfId="1" applyFont="1" applyBorder="1" applyAlignment="1">
      <alignment horizontal="center" vertical="center"/>
    </xf>
    <xf numFmtId="164" fontId="2" fillId="0" borderId="3" xfId="1" applyFont="1" applyBorder="1" applyAlignment="1">
      <alignment horizontal="center" vertical="center"/>
    </xf>
    <xf numFmtId="164" fontId="1" fillId="0" borderId="2" xfId="1" applyFont="1" applyBorder="1" applyAlignment="1">
      <alignment horizontal="center" vertical="center"/>
    </xf>
    <xf numFmtId="165" fontId="0" fillId="0" borderId="0" xfId="0" applyNumberFormat="1"/>
    <xf numFmtId="164" fontId="0" fillId="0" borderId="0" xfId="1" applyFont="1"/>
    <xf numFmtId="0" fontId="1" fillId="0" borderId="2"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164" fontId="2" fillId="0" borderId="2" xfId="1" applyFont="1" applyBorder="1" applyAlignment="1" applyProtection="1">
      <alignment horizontal="center" vertical="center" wrapText="1"/>
      <protection locked="0"/>
    </xf>
    <xf numFmtId="0" fontId="0" fillId="0" borderId="0" xfId="0" applyAlignment="1" applyProtection="1">
      <alignment wrapText="1"/>
      <protection locked="0"/>
    </xf>
    <xf numFmtId="0" fontId="14" fillId="0" borderId="0" xfId="0" applyFont="1" applyAlignment="1">
      <alignment horizontal="center" vertical="top" wrapText="1"/>
    </xf>
    <xf numFmtId="0" fontId="0" fillId="0" borderId="0" xfId="0" applyAlignment="1">
      <alignment horizontal="left" vertical="top"/>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43" fontId="0" fillId="0" borderId="0" xfId="0" applyNumberFormat="1"/>
    <xf numFmtId="0" fontId="13" fillId="0" borderId="0" xfId="0" applyFont="1" applyAlignment="1">
      <alignment horizontal="center" vertical="center" readingOrder="2"/>
    </xf>
    <xf numFmtId="0" fontId="14" fillId="0" borderId="0" xfId="0" applyFont="1" applyAlignment="1">
      <alignment horizontal="center" vertical="center" wrapText="1"/>
    </xf>
    <xf numFmtId="0" fontId="14" fillId="0" borderId="0" xfId="0" applyFont="1" applyAlignment="1">
      <alignment horizontal="center" vertical="top" wrapText="1"/>
    </xf>
    <xf numFmtId="164" fontId="16" fillId="2" borderId="4" xfId="1" applyFont="1" applyFill="1" applyBorder="1" applyAlignment="1">
      <alignment horizontal="center" vertical="center"/>
    </xf>
    <xf numFmtId="164" fontId="16" fillId="2" borderId="4" xfId="1" applyFont="1" applyFill="1" applyBorder="1" applyAlignment="1">
      <alignment horizontal="center"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166" fontId="17" fillId="0" borderId="4" xfId="0" applyNumberFormat="1" applyFont="1" applyBorder="1" applyAlignment="1">
      <alignment horizontal="left" vertical="center"/>
    </xf>
    <xf numFmtId="166" fontId="17" fillId="0" borderId="4" xfId="0" applyNumberFormat="1" applyFont="1" applyBorder="1" applyAlignment="1">
      <alignment horizontal="center" vertical="center"/>
    </xf>
    <xf numFmtId="0" fontId="14" fillId="0" borderId="0" xfId="0" applyFont="1" applyAlignment="1">
      <alignment horizontal="left" vertical="top"/>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1594910</xdr:colOff>
      <xdr:row>0</xdr:row>
      <xdr:rowOff>107950</xdr:rowOff>
    </xdr:from>
    <xdr:to>
      <xdr:col>5</xdr:col>
      <xdr:colOff>1862668</xdr:colOff>
      <xdr:row>7</xdr:row>
      <xdr:rowOff>62716</xdr:rowOff>
    </xdr:to>
    <xdr:pic>
      <xdr:nvPicPr>
        <xdr:cNvPr id="2" name="Image 1">
          <a:extLst>
            <a:ext uri="{FF2B5EF4-FFF2-40B4-BE49-F238E27FC236}">
              <a16:creationId xmlns="" xmlns:a16="http://schemas.microsoft.com/office/drawing/2014/main" id="{9FB729CE-9202-4B4C-BBCE-F1640BCC43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1710" y="107950"/>
          <a:ext cx="2172758" cy="1427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1594910</xdr:colOff>
      <xdr:row>0</xdr:row>
      <xdr:rowOff>107950</xdr:rowOff>
    </xdr:from>
    <xdr:to>
      <xdr:col>5</xdr:col>
      <xdr:colOff>1862668</xdr:colOff>
      <xdr:row>7</xdr:row>
      <xdr:rowOff>62716</xdr:rowOff>
    </xdr:to>
    <xdr:pic>
      <xdr:nvPicPr>
        <xdr:cNvPr id="2" name="Image 1">
          <a:extLst>
            <a:ext uri="{FF2B5EF4-FFF2-40B4-BE49-F238E27FC236}">
              <a16:creationId xmlns="" xmlns:a16="http://schemas.microsoft.com/office/drawing/2014/main" id="{AA7A8B36-4617-9247-8A96-926272A77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1710" y="107950"/>
          <a:ext cx="2172758" cy="1427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1594910</xdr:colOff>
      <xdr:row>0</xdr:row>
      <xdr:rowOff>107950</xdr:rowOff>
    </xdr:from>
    <xdr:to>
      <xdr:col>5</xdr:col>
      <xdr:colOff>1862668</xdr:colOff>
      <xdr:row>7</xdr:row>
      <xdr:rowOff>62716</xdr:rowOff>
    </xdr:to>
    <xdr:pic>
      <xdr:nvPicPr>
        <xdr:cNvPr id="3" name="Image 2">
          <a:extLst>
            <a:ext uri="{FF2B5EF4-FFF2-40B4-BE49-F238E27FC236}">
              <a16:creationId xmlns="" xmlns:a16="http://schemas.microsoft.com/office/drawing/2014/main" id="{9FB729CE-9202-4B4C-BBCE-F1640BCC43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87550" y="107950"/>
          <a:ext cx="2172758" cy="1417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1594910</xdr:colOff>
      <xdr:row>0</xdr:row>
      <xdr:rowOff>107950</xdr:rowOff>
    </xdr:from>
    <xdr:to>
      <xdr:col>5</xdr:col>
      <xdr:colOff>1862668</xdr:colOff>
      <xdr:row>7</xdr:row>
      <xdr:rowOff>62716</xdr:rowOff>
    </xdr:to>
    <xdr:pic>
      <xdr:nvPicPr>
        <xdr:cNvPr id="2" name="Image 1">
          <a:extLst>
            <a:ext uri="{FF2B5EF4-FFF2-40B4-BE49-F238E27FC236}">
              <a16:creationId xmlns="" xmlns:a16="http://schemas.microsoft.com/office/drawing/2014/main" id="{509019EE-4512-A141-8BE8-35F88A85E9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64410" y="107950"/>
          <a:ext cx="2172758" cy="1427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1594910</xdr:colOff>
      <xdr:row>0</xdr:row>
      <xdr:rowOff>107950</xdr:rowOff>
    </xdr:from>
    <xdr:to>
      <xdr:col>5</xdr:col>
      <xdr:colOff>1862668</xdr:colOff>
      <xdr:row>7</xdr:row>
      <xdr:rowOff>62716</xdr:rowOff>
    </xdr:to>
    <xdr:pic>
      <xdr:nvPicPr>
        <xdr:cNvPr id="3" name="Image 2">
          <a:extLst>
            <a:ext uri="{FF2B5EF4-FFF2-40B4-BE49-F238E27FC236}">
              <a16:creationId xmlns="" xmlns:a16="http://schemas.microsoft.com/office/drawing/2014/main" id="{9FB729CE-9202-4B4C-BBCE-F1640BCC43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87550" y="107950"/>
          <a:ext cx="2172758" cy="1417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1594910</xdr:colOff>
      <xdr:row>0</xdr:row>
      <xdr:rowOff>107950</xdr:rowOff>
    </xdr:from>
    <xdr:to>
      <xdr:col>5</xdr:col>
      <xdr:colOff>1862668</xdr:colOff>
      <xdr:row>7</xdr:row>
      <xdr:rowOff>62716</xdr:rowOff>
    </xdr:to>
    <xdr:pic>
      <xdr:nvPicPr>
        <xdr:cNvPr id="2" name="Image 1">
          <a:extLst>
            <a:ext uri="{FF2B5EF4-FFF2-40B4-BE49-F238E27FC236}">
              <a16:creationId xmlns="" xmlns:a16="http://schemas.microsoft.com/office/drawing/2014/main" id="{CA2E6F73-DAD4-2546-967E-88EB1B10F4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64410" y="107950"/>
          <a:ext cx="2172758" cy="1427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1594910</xdr:colOff>
      <xdr:row>0</xdr:row>
      <xdr:rowOff>107950</xdr:rowOff>
    </xdr:from>
    <xdr:to>
      <xdr:col>5</xdr:col>
      <xdr:colOff>1862668</xdr:colOff>
      <xdr:row>7</xdr:row>
      <xdr:rowOff>62716</xdr:rowOff>
    </xdr:to>
    <xdr:pic>
      <xdr:nvPicPr>
        <xdr:cNvPr id="3" name="Image 2">
          <a:extLst>
            <a:ext uri="{FF2B5EF4-FFF2-40B4-BE49-F238E27FC236}">
              <a16:creationId xmlns="" xmlns:a16="http://schemas.microsoft.com/office/drawing/2014/main" id="{9FB729CE-9202-4B4C-BBCE-F1640BCC43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87550" y="107950"/>
          <a:ext cx="2172758" cy="1417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1594910</xdr:colOff>
      <xdr:row>0</xdr:row>
      <xdr:rowOff>107950</xdr:rowOff>
    </xdr:from>
    <xdr:to>
      <xdr:col>5</xdr:col>
      <xdr:colOff>1862668</xdr:colOff>
      <xdr:row>7</xdr:row>
      <xdr:rowOff>62716</xdr:rowOff>
    </xdr:to>
    <xdr:pic>
      <xdr:nvPicPr>
        <xdr:cNvPr id="2" name="Image 1">
          <a:extLst>
            <a:ext uri="{FF2B5EF4-FFF2-40B4-BE49-F238E27FC236}">
              <a16:creationId xmlns="" xmlns:a16="http://schemas.microsoft.com/office/drawing/2014/main" id="{91ACC303-525C-6F43-9D02-FAE5F3548B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5410" y="107950"/>
          <a:ext cx="2299758" cy="1427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1594910</xdr:colOff>
      <xdr:row>0</xdr:row>
      <xdr:rowOff>107950</xdr:rowOff>
    </xdr:from>
    <xdr:to>
      <xdr:col>5</xdr:col>
      <xdr:colOff>1862668</xdr:colOff>
      <xdr:row>7</xdr:row>
      <xdr:rowOff>62716</xdr:rowOff>
    </xdr:to>
    <xdr:pic>
      <xdr:nvPicPr>
        <xdr:cNvPr id="3" name="Image 2">
          <a:extLst>
            <a:ext uri="{FF2B5EF4-FFF2-40B4-BE49-F238E27FC236}">
              <a16:creationId xmlns="" xmlns:a16="http://schemas.microsoft.com/office/drawing/2014/main" id="{9FB729CE-9202-4B4C-BBCE-F1640BCC43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87550" y="107950"/>
          <a:ext cx="2172758" cy="1417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tabSelected="1" topLeftCell="A8" zoomScale="90" zoomScaleNormal="90" workbookViewId="0">
      <selection activeCell="A9" sqref="A9:F11"/>
    </sheetView>
  </sheetViews>
  <sheetFormatPr baseColWidth="10" defaultRowHeight="15.6"/>
  <cols>
    <col min="2" max="2" width="90.5" customWidth="1"/>
    <col min="3" max="3" width="14.296875" customWidth="1"/>
    <col min="5" max="5" width="25" customWidth="1"/>
    <col min="6" max="6" width="27.19921875" customWidth="1"/>
    <col min="7" max="7" width="20.19921875" bestFit="1" customWidth="1"/>
    <col min="8" max="8" width="12.796875" customWidth="1"/>
  </cols>
  <sheetData>
    <row r="1" spans="1:6">
      <c r="A1" s="14" t="s">
        <v>6</v>
      </c>
    </row>
    <row r="2" spans="1:6">
      <c r="A2" s="14" t="s">
        <v>7</v>
      </c>
    </row>
    <row r="3" spans="1:6">
      <c r="A3" s="14" t="s">
        <v>8</v>
      </c>
    </row>
    <row r="4" spans="1:6">
      <c r="A4" s="14" t="s">
        <v>9</v>
      </c>
    </row>
    <row r="5" spans="1:6" ht="18.600000000000001">
      <c r="A5" s="15" t="s">
        <v>10</v>
      </c>
    </row>
    <row r="6" spans="1:6" ht="18.600000000000001">
      <c r="A6" s="15" t="s">
        <v>11</v>
      </c>
    </row>
    <row r="7" spans="1:6">
      <c r="A7" s="16"/>
    </row>
    <row r="8" spans="1:6" ht="25.2">
      <c r="A8" s="34" t="s">
        <v>14</v>
      </c>
      <c r="B8" s="34"/>
      <c r="C8" s="34"/>
      <c r="D8" s="34"/>
      <c r="E8" s="34"/>
      <c r="F8" s="34"/>
    </row>
    <row r="9" spans="1:6" ht="15.6" customHeight="1">
      <c r="A9" s="35" t="s">
        <v>86</v>
      </c>
      <c r="B9" s="35"/>
      <c r="C9" s="35"/>
      <c r="D9" s="35"/>
      <c r="E9" s="35"/>
      <c r="F9" s="35"/>
    </row>
    <row r="10" spans="1:6" ht="15.6" customHeight="1">
      <c r="A10" s="35" t="s">
        <v>87</v>
      </c>
      <c r="B10" s="35"/>
      <c r="C10" s="35"/>
      <c r="D10" s="35"/>
      <c r="E10" s="35"/>
      <c r="F10" s="35"/>
    </row>
    <row r="11" spans="1:6" ht="15.6" customHeight="1">
      <c r="A11" s="36" t="s">
        <v>80</v>
      </c>
      <c r="B11" s="36"/>
      <c r="C11" s="36"/>
      <c r="D11" s="36"/>
      <c r="E11" s="36"/>
      <c r="F11" s="36"/>
    </row>
    <row r="12" spans="1:6" ht="16.2" customHeight="1">
      <c r="A12" s="43" t="s">
        <v>81</v>
      </c>
      <c r="B12" s="28"/>
      <c r="C12" s="28"/>
      <c r="D12" s="28"/>
      <c r="E12" s="28"/>
      <c r="F12" s="28"/>
    </row>
    <row r="13" spans="1:6" ht="28.2" thickBot="1">
      <c r="A13" s="37" t="s">
        <v>72</v>
      </c>
      <c r="B13" s="38" t="s">
        <v>0</v>
      </c>
      <c r="C13" s="38" t="s">
        <v>73</v>
      </c>
      <c r="D13" s="37" t="s">
        <v>74</v>
      </c>
      <c r="E13" s="38" t="s">
        <v>75</v>
      </c>
      <c r="F13" s="38" t="s">
        <v>76</v>
      </c>
    </row>
    <row r="14" spans="1:6" ht="138.6" thickBot="1">
      <c r="A14" s="1">
        <v>1</v>
      </c>
      <c r="B14" s="5" t="s">
        <v>15</v>
      </c>
      <c r="C14" s="30" t="s">
        <v>13</v>
      </c>
      <c r="D14" s="1">
        <v>20</v>
      </c>
      <c r="E14" s="17"/>
      <c r="F14" s="17">
        <f>E14*D14</f>
        <v>0</v>
      </c>
    </row>
    <row r="15" spans="1:6" ht="83.4" thickBot="1">
      <c r="A15" s="1">
        <v>2</v>
      </c>
      <c r="B15" s="5" t="s">
        <v>16</v>
      </c>
      <c r="C15" s="30" t="s">
        <v>13</v>
      </c>
      <c r="D15" s="2">
        <v>12</v>
      </c>
      <c r="E15" s="17"/>
      <c r="F15" s="17">
        <f t="shared" ref="F15:F44" si="0">E15*D15</f>
        <v>0</v>
      </c>
    </row>
    <row r="16" spans="1:6" ht="111" thickBot="1">
      <c r="A16" s="1">
        <v>3</v>
      </c>
      <c r="B16" s="5" t="s">
        <v>17</v>
      </c>
      <c r="C16" s="30" t="s">
        <v>13</v>
      </c>
      <c r="D16" s="2">
        <v>1</v>
      </c>
      <c r="E16" s="17"/>
      <c r="F16" s="17">
        <f t="shared" si="0"/>
        <v>0</v>
      </c>
    </row>
    <row r="17" spans="1:6" ht="290.39999999999998" thickBot="1">
      <c r="A17" s="1">
        <v>4</v>
      </c>
      <c r="B17" s="6" t="s">
        <v>18</v>
      </c>
      <c r="C17" s="30" t="s">
        <v>13</v>
      </c>
      <c r="D17" s="2">
        <v>1</v>
      </c>
      <c r="E17" s="17"/>
      <c r="F17" s="17">
        <f t="shared" si="0"/>
        <v>0</v>
      </c>
    </row>
    <row r="18" spans="1:6" s="9" customFormat="1" ht="69.599999999999994" thickBot="1">
      <c r="A18" s="1">
        <v>5</v>
      </c>
      <c r="B18" s="6" t="s">
        <v>5</v>
      </c>
      <c r="C18" s="30" t="s">
        <v>13</v>
      </c>
      <c r="D18" s="2">
        <v>15</v>
      </c>
      <c r="E18" s="17"/>
      <c r="F18" s="17">
        <f t="shared" si="0"/>
        <v>0</v>
      </c>
    </row>
    <row r="19" spans="1:6" ht="180" thickBot="1">
      <c r="A19" s="1">
        <v>6</v>
      </c>
      <c r="B19" s="5" t="s">
        <v>19</v>
      </c>
      <c r="C19" s="30" t="s">
        <v>13</v>
      </c>
      <c r="D19" s="1">
        <v>2</v>
      </c>
      <c r="E19" s="17"/>
      <c r="F19" s="17">
        <f t="shared" si="0"/>
        <v>0</v>
      </c>
    </row>
    <row r="20" spans="1:6" ht="111" thickBot="1">
      <c r="A20" s="1">
        <v>7</v>
      </c>
      <c r="B20" s="5" t="s">
        <v>20</v>
      </c>
      <c r="C20" s="30" t="s">
        <v>13</v>
      </c>
      <c r="D20" s="2">
        <v>6</v>
      </c>
      <c r="E20" s="17"/>
      <c r="F20" s="17">
        <f t="shared" si="0"/>
        <v>0</v>
      </c>
    </row>
    <row r="21" spans="1:6" ht="124.8" thickBot="1">
      <c r="A21" s="1">
        <v>8</v>
      </c>
      <c r="B21" s="5" t="s">
        <v>21</v>
      </c>
      <c r="C21" s="30" t="s">
        <v>13</v>
      </c>
      <c r="D21" s="1">
        <v>2</v>
      </c>
      <c r="E21" s="21"/>
      <c r="F21" s="17">
        <f t="shared" si="0"/>
        <v>0</v>
      </c>
    </row>
    <row r="22" spans="1:6" ht="124.8" thickBot="1">
      <c r="A22" s="1">
        <v>9</v>
      </c>
      <c r="B22" s="6" t="s">
        <v>22</v>
      </c>
      <c r="C22" s="30" t="s">
        <v>13</v>
      </c>
      <c r="D22" s="2">
        <v>2</v>
      </c>
      <c r="E22" s="17"/>
      <c r="F22" s="17">
        <f t="shared" si="0"/>
        <v>0</v>
      </c>
    </row>
    <row r="23" spans="1:6" ht="138.6" thickBot="1">
      <c r="A23" s="1">
        <v>10</v>
      </c>
      <c r="B23" s="6" t="s">
        <v>23</v>
      </c>
      <c r="C23" s="30" t="s">
        <v>13</v>
      </c>
      <c r="D23" s="2">
        <v>4</v>
      </c>
      <c r="E23" s="17"/>
      <c r="F23" s="17">
        <f t="shared" si="0"/>
        <v>0</v>
      </c>
    </row>
    <row r="24" spans="1:6" ht="290.39999999999998" thickBot="1">
      <c r="A24" s="1">
        <v>11</v>
      </c>
      <c r="B24" s="6" t="s">
        <v>24</v>
      </c>
      <c r="C24" s="30" t="s">
        <v>13</v>
      </c>
      <c r="D24" s="2">
        <v>1</v>
      </c>
      <c r="E24" s="17"/>
      <c r="F24" s="17">
        <f t="shared" si="0"/>
        <v>0</v>
      </c>
    </row>
    <row r="25" spans="1:6" ht="138.6" thickBot="1">
      <c r="A25" s="1">
        <v>12</v>
      </c>
      <c r="B25" s="5" t="s">
        <v>25</v>
      </c>
      <c r="C25" s="30" t="s">
        <v>13</v>
      </c>
      <c r="D25" s="2">
        <v>2</v>
      </c>
      <c r="E25" s="17"/>
      <c r="F25" s="17">
        <f t="shared" si="0"/>
        <v>0</v>
      </c>
    </row>
    <row r="26" spans="1:6" ht="111" thickBot="1">
      <c r="A26" s="1">
        <v>13</v>
      </c>
      <c r="B26" s="6" t="s">
        <v>26</v>
      </c>
      <c r="C26" s="30" t="s">
        <v>13</v>
      </c>
      <c r="D26" s="2">
        <v>2</v>
      </c>
      <c r="E26" s="17"/>
      <c r="F26" s="17">
        <f t="shared" si="0"/>
        <v>0</v>
      </c>
    </row>
    <row r="27" spans="1:6" ht="180" thickBot="1">
      <c r="A27" s="1">
        <v>14</v>
      </c>
      <c r="B27" s="6" t="s">
        <v>27</v>
      </c>
      <c r="C27" s="30" t="s">
        <v>13</v>
      </c>
      <c r="D27" s="2">
        <v>14</v>
      </c>
      <c r="E27" s="17"/>
      <c r="F27" s="17">
        <f t="shared" si="0"/>
        <v>0</v>
      </c>
    </row>
    <row r="28" spans="1:6" ht="97.2" thickBot="1">
      <c r="A28" s="1">
        <v>15</v>
      </c>
      <c r="B28" s="5" t="s">
        <v>28</v>
      </c>
      <c r="C28" s="30" t="s">
        <v>13</v>
      </c>
      <c r="D28" s="2">
        <v>1</v>
      </c>
      <c r="E28" s="17"/>
      <c r="F28" s="17">
        <f t="shared" si="0"/>
        <v>0</v>
      </c>
    </row>
    <row r="29" spans="1:6" ht="138.6" thickBot="1">
      <c r="A29" s="1">
        <v>16</v>
      </c>
      <c r="B29" s="3" t="s">
        <v>29</v>
      </c>
      <c r="C29" s="30" t="s">
        <v>13</v>
      </c>
      <c r="D29" s="2">
        <v>3</v>
      </c>
      <c r="E29" s="17"/>
      <c r="F29" s="17">
        <f t="shared" si="0"/>
        <v>0</v>
      </c>
    </row>
    <row r="30" spans="1:6" ht="111" thickBot="1">
      <c r="A30" s="1">
        <v>17</v>
      </c>
      <c r="B30" s="4" t="s">
        <v>1</v>
      </c>
      <c r="C30" s="30" t="s">
        <v>13</v>
      </c>
      <c r="D30" s="2">
        <v>1</v>
      </c>
      <c r="E30" s="17"/>
      <c r="F30" s="17">
        <f t="shared" si="0"/>
        <v>0</v>
      </c>
    </row>
    <row r="31" spans="1:6" ht="97.2" thickBot="1">
      <c r="A31" s="1">
        <v>18</v>
      </c>
      <c r="B31" s="3" t="s">
        <v>30</v>
      </c>
      <c r="C31" s="30" t="s">
        <v>13</v>
      </c>
      <c r="D31" s="2">
        <v>1</v>
      </c>
      <c r="E31" s="17"/>
      <c r="F31" s="17">
        <f t="shared" si="0"/>
        <v>0</v>
      </c>
    </row>
    <row r="32" spans="1:6" ht="152.4" thickBot="1">
      <c r="A32" s="1">
        <v>19</v>
      </c>
      <c r="B32" s="3" t="s">
        <v>31</v>
      </c>
      <c r="C32" s="30" t="s">
        <v>13</v>
      </c>
      <c r="D32" s="1">
        <v>5</v>
      </c>
      <c r="E32" s="21"/>
      <c r="F32" s="17">
        <f t="shared" si="0"/>
        <v>0</v>
      </c>
    </row>
    <row r="33" spans="1:7" ht="152.4" thickBot="1">
      <c r="A33" s="1">
        <v>20</v>
      </c>
      <c r="B33" s="3" t="s">
        <v>32</v>
      </c>
      <c r="C33" s="30" t="s">
        <v>13</v>
      </c>
      <c r="D33" s="1">
        <v>5</v>
      </c>
      <c r="E33" s="17"/>
      <c r="F33" s="17">
        <f t="shared" si="0"/>
        <v>0</v>
      </c>
    </row>
    <row r="34" spans="1:7" ht="83.4" thickBot="1">
      <c r="A34" s="1">
        <v>21</v>
      </c>
      <c r="B34" s="4" t="s">
        <v>33</v>
      </c>
      <c r="C34" s="30" t="s">
        <v>13</v>
      </c>
      <c r="D34" s="1">
        <v>2</v>
      </c>
      <c r="E34" s="20"/>
      <c r="F34" s="17">
        <f t="shared" si="0"/>
        <v>0</v>
      </c>
    </row>
    <row r="35" spans="1:7" ht="193.8" thickBot="1">
      <c r="A35" s="1">
        <v>22</v>
      </c>
      <c r="B35" s="6" t="s">
        <v>34</v>
      </c>
      <c r="C35" s="30" t="s">
        <v>13</v>
      </c>
      <c r="D35" s="2">
        <v>1</v>
      </c>
      <c r="E35" s="17"/>
      <c r="F35" s="17">
        <f t="shared" si="0"/>
        <v>0</v>
      </c>
    </row>
    <row r="36" spans="1:7" ht="97.2" thickBot="1">
      <c r="A36" s="1">
        <v>23</v>
      </c>
      <c r="B36" s="6" t="s">
        <v>35</v>
      </c>
      <c r="C36" s="30" t="s">
        <v>13</v>
      </c>
      <c r="D36" s="2">
        <v>1</v>
      </c>
      <c r="E36" s="17"/>
      <c r="F36" s="17">
        <f t="shared" si="0"/>
        <v>0</v>
      </c>
    </row>
    <row r="37" spans="1:7" ht="138.6" thickBot="1">
      <c r="A37" s="1">
        <v>24</v>
      </c>
      <c r="B37" s="3" t="s">
        <v>36</v>
      </c>
      <c r="C37" s="30" t="s">
        <v>13</v>
      </c>
      <c r="D37" s="2">
        <v>8</v>
      </c>
      <c r="E37" s="17"/>
      <c r="F37" s="17">
        <f t="shared" si="0"/>
        <v>0</v>
      </c>
    </row>
    <row r="38" spans="1:7" ht="249" thickBot="1">
      <c r="A38" s="1">
        <v>25</v>
      </c>
      <c r="B38" s="3" t="s">
        <v>37</v>
      </c>
      <c r="C38" s="30" t="s">
        <v>13</v>
      </c>
      <c r="D38" s="2">
        <v>1</v>
      </c>
      <c r="E38" s="17"/>
      <c r="F38" s="17">
        <f t="shared" si="0"/>
        <v>0</v>
      </c>
    </row>
    <row r="39" spans="1:7" ht="152.4" thickBot="1">
      <c r="A39" s="1">
        <v>26</v>
      </c>
      <c r="B39" s="3" t="s">
        <v>38</v>
      </c>
      <c r="C39" s="30" t="s">
        <v>13</v>
      </c>
      <c r="D39" s="2">
        <v>1</v>
      </c>
      <c r="E39" s="20"/>
      <c r="F39" s="17">
        <f t="shared" si="0"/>
        <v>0</v>
      </c>
    </row>
    <row r="40" spans="1:7" ht="69.599999999999994" thickBot="1">
      <c r="A40" s="1">
        <v>27</v>
      </c>
      <c r="B40" s="4" t="s">
        <v>2</v>
      </c>
      <c r="C40" s="30" t="s">
        <v>13</v>
      </c>
      <c r="D40" s="2">
        <v>2</v>
      </c>
      <c r="E40" s="20"/>
      <c r="F40" s="17">
        <f t="shared" si="0"/>
        <v>0</v>
      </c>
    </row>
    <row r="41" spans="1:7" ht="83.4" thickBot="1">
      <c r="A41" s="1">
        <v>28</v>
      </c>
      <c r="B41" s="4" t="s">
        <v>69</v>
      </c>
      <c r="C41" s="30" t="s">
        <v>13</v>
      </c>
      <c r="D41" s="2">
        <v>2</v>
      </c>
      <c r="E41" s="20"/>
      <c r="F41" s="17">
        <f t="shared" si="0"/>
        <v>0</v>
      </c>
    </row>
    <row r="42" spans="1:7" ht="111" thickBot="1">
      <c r="A42" s="1">
        <v>29</v>
      </c>
      <c r="B42" s="4" t="s">
        <v>39</v>
      </c>
      <c r="C42" s="30" t="s">
        <v>13</v>
      </c>
      <c r="D42" s="2">
        <v>1</v>
      </c>
      <c r="E42" s="20"/>
      <c r="F42" s="17">
        <f t="shared" si="0"/>
        <v>0</v>
      </c>
    </row>
    <row r="43" spans="1:7" ht="276.60000000000002" thickBot="1">
      <c r="A43" s="1">
        <v>30</v>
      </c>
      <c r="B43" s="5" t="s">
        <v>70</v>
      </c>
      <c r="C43" s="30" t="s">
        <v>13</v>
      </c>
      <c r="D43" s="2">
        <v>1</v>
      </c>
      <c r="E43" s="17"/>
      <c r="F43" s="17">
        <f t="shared" si="0"/>
        <v>0</v>
      </c>
    </row>
    <row r="44" spans="1:7" ht="318" thickBot="1">
      <c r="A44" s="1">
        <v>31</v>
      </c>
      <c r="B44" s="4" t="s">
        <v>40</v>
      </c>
      <c r="C44" s="30" t="s">
        <v>13</v>
      </c>
      <c r="D44" s="2">
        <v>1</v>
      </c>
      <c r="E44" s="20"/>
      <c r="F44" s="17">
        <f t="shared" si="0"/>
        <v>0</v>
      </c>
    </row>
    <row r="45" spans="1:7">
      <c r="A45" s="29"/>
      <c r="B45" s="29"/>
      <c r="C45" s="29"/>
      <c r="D45" s="39" t="s">
        <v>77</v>
      </c>
      <c r="E45" s="40"/>
      <c r="F45" s="41">
        <f>SUM(F14:F44)</f>
        <v>0</v>
      </c>
    </row>
    <row r="46" spans="1:7">
      <c r="A46" s="29" t="s">
        <v>12</v>
      </c>
      <c r="B46" s="29"/>
      <c r="C46" s="29"/>
      <c r="D46" s="39" t="s">
        <v>78</v>
      </c>
      <c r="E46" s="40"/>
      <c r="F46" s="41">
        <f>F45*20/100</f>
        <v>0</v>
      </c>
    </row>
    <row r="47" spans="1:7">
      <c r="A47" s="29"/>
      <c r="B47" s="29"/>
      <c r="C47" s="29"/>
      <c r="D47" s="39" t="s">
        <v>79</v>
      </c>
      <c r="E47" s="40"/>
      <c r="F47" s="41">
        <f>F46+F45</f>
        <v>0</v>
      </c>
      <c r="G47" s="22">
        <f>F47*2/100</f>
        <v>0</v>
      </c>
    </row>
    <row r="50" spans="5:8">
      <c r="F50" s="22"/>
      <c r="G50" s="22"/>
      <c r="H50" s="22"/>
    </row>
    <row r="51" spans="5:8">
      <c r="E51" s="23"/>
      <c r="F51" s="22"/>
      <c r="G51" s="22"/>
      <c r="H51" s="22"/>
    </row>
    <row r="52" spans="5:8">
      <c r="H52" s="22"/>
    </row>
    <row r="54" spans="5:8">
      <c r="E54" s="23"/>
      <c r="F54" s="22"/>
    </row>
    <row r="57" spans="5:8">
      <c r="E57" s="22"/>
    </row>
  </sheetData>
  <mergeCells count="7">
    <mergeCell ref="D47:E47"/>
    <mergeCell ref="D45:E45"/>
    <mergeCell ref="A8:F8"/>
    <mergeCell ref="A9:F9"/>
    <mergeCell ref="A10:F10"/>
    <mergeCell ref="A11:F11"/>
    <mergeCell ref="D46:E4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87" zoomScaleNormal="142" workbookViewId="0">
      <selection activeCell="A9" sqref="A9:F11"/>
    </sheetView>
  </sheetViews>
  <sheetFormatPr baseColWidth="10" defaultRowHeight="15.6"/>
  <cols>
    <col min="2" max="2" width="96.5" customWidth="1"/>
    <col min="3" max="3" width="14.09765625" style="9" customWidth="1"/>
    <col min="5" max="5" width="25" customWidth="1"/>
    <col min="6" max="6" width="27.19921875" customWidth="1"/>
    <col min="7" max="7" width="15.5" customWidth="1"/>
  </cols>
  <sheetData>
    <row r="1" spans="1:6">
      <c r="A1" s="14" t="s">
        <v>6</v>
      </c>
      <c r="C1"/>
    </row>
    <row r="2" spans="1:6">
      <c r="A2" s="14" t="s">
        <v>7</v>
      </c>
      <c r="C2"/>
    </row>
    <row r="3" spans="1:6">
      <c r="A3" s="14" t="s">
        <v>8</v>
      </c>
      <c r="C3"/>
    </row>
    <row r="4" spans="1:6">
      <c r="A4" s="14" t="s">
        <v>9</v>
      </c>
      <c r="C4"/>
    </row>
    <row r="5" spans="1:6" ht="18.600000000000001">
      <c r="A5" s="15" t="s">
        <v>10</v>
      </c>
      <c r="C5"/>
    </row>
    <row r="6" spans="1:6" ht="18.600000000000001">
      <c r="A6" s="15" t="s">
        <v>11</v>
      </c>
      <c r="C6"/>
    </row>
    <row r="7" spans="1:6">
      <c r="A7" s="16"/>
      <c r="C7"/>
    </row>
    <row r="8" spans="1:6" ht="25.2">
      <c r="A8" s="34" t="s">
        <v>14</v>
      </c>
      <c r="B8" s="34"/>
      <c r="C8" s="34"/>
      <c r="D8" s="34"/>
      <c r="E8" s="34"/>
      <c r="F8" s="34"/>
    </row>
    <row r="9" spans="1:6" ht="15.6" customHeight="1">
      <c r="A9" s="35" t="s">
        <v>86</v>
      </c>
      <c r="B9" s="35"/>
      <c r="C9" s="35"/>
      <c r="D9" s="35"/>
      <c r="E9" s="35"/>
      <c r="F9" s="35"/>
    </row>
    <row r="10" spans="1:6" ht="15.6" customHeight="1">
      <c r="A10" s="35" t="s">
        <v>87</v>
      </c>
      <c r="B10" s="35"/>
      <c r="C10" s="35"/>
      <c r="D10" s="35"/>
      <c r="E10" s="35"/>
      <c r="F10" s="35"/>
    </row>
    <row r="11" spans="1:6" ht="15.6" customHeight="1">
      <c r="A11" s="36" t="s">
        <v>80</v>
      </c>
      <c r="B11" s="36"/>
      <c r="C11" s="36"/>
      <c r="D11" s="36"/>
      <c r="E11" s="36"/>
      <c r="F11" s="36"/>
    </row>
    <row r="12" spans="1:6" ht="16.2" customHeight="1">
      <c r="A12" s="43" t="s">
        <v>82</v>
      </c>
      <c r="B12" s="28"/>
      <c r="C12" s="28"/>
      <c r="D12" s="28"/>
      <c r="E12" s="28"/>
      <c r="F12" s="28"/>
    </row>
    <row r="13" spans="1:6" ht="28.2" thickBot="1">
      <c r="A13" s="37" t="s">
        <v>72</v>
      </c>
      <c r="B13" s="38" t="s">
        <v>0</v>
      </c>
      <c r="C13" s="38" t="s">
        <v>73</v>
      </c>
      <c r="D13" s="37" t="s">
        <v>74</v>
      </c>
      <c r="E13" s="38" t="s">
        <v>75</v>
      </c>
      <c r="F13" s="38" t="s">
        <v>76</v>
      </c>
    </row>
    <row r="14" spans="1:6" ht="373.2" thickBot="1">
      <c r="A14" s="1">
        <v>1</v>
      </c>
      <c r="B14" s="3" t="s">
        <v>41</v>
      </c>
      <c r="C14" s="31" t="s">
        <v>13</v>
      </c>
      <c r="D14" s="2">
        <v>1</v>
      </c>
      <c r="E14" s="17"/>
      <c r="F14" s="17">
        <f>E14*D14</f>
        <v>0</v>
      </c>
    </row>
    <row r="15" spans="1:6" ht="290.39999999999998" thickBot="1">
      <c r="A15" s="1">
        <v>2</v>
      </c>
      <c r="B15" s="5" t="s">
        <v>71</v>
      </c>
      <c r="C15" s="30" t="s">
        <v>13</v>
      </c>
      <c r="D15" s="2">
        <v>1</v>
      </c>
      <c r="E15" s="17"/>
      <c r="F15" s="17">
        <f t="shared" ref="F15:F17" si="0">E15*D15</f>
        <v>0</v>
      </c>
    </row>
    <row r="16" spans="1:6" ht="304.2" thickBot="1">
      <c r="A16" s="1">
        <v>3</v>
      </c>
      <c r="B16" s="6" t="s">
        <v>42</v>
      </c>
      <c r="C16" s="32" t="s">
        <v>13</v>
      </c>
      <c r="D16" s="2">
        <v>1</v>
      </c>
      <c r="E16" s="17"/>
      <c r="F16" s="17">
        <f t="shared" si="0"/>
        <v>0</v>
      </c>
    </row>
    <row r="17" spans="1:7" ht="166.2" thickBot="1">
      <c r="A17" s="1">
        <v>4</v>
      </c>
      <c r="B17" s="6" t="s">
        <v>43</v>
      </c>
      <c r="C17" s="32" t="s">
        <v>13</v>
      </c>
      <c r="D17" s="2">
        <v>1</v>
      </c>
      <c r="E17" s="17"/>
      <c r="F17" s="17">
        <f t="shared" si="0"/>
        <v>0</v>
      </c>
    </row>
    <row r="18" spans="1:7">
      <c r="A18" s="29"/>
      <c r="B18" s="29"/>
      <c r="C18" s="29"/>
      <c r="D18" s="39" t="s">
        <v>77</v>
      </c>
      <c r="E18" s="40"/>
      <c r="F18" s="42">
        <f>SUM(F14:F17)</f>
        <v>0</v>
      </c>
    </row>
    <row r="19" spans="1:7">
      <c r="A19" s="29" t="s">
        <v>12</v>
      </c>
      <c r="B19" s="29"/>
      <c r="C19" s="29"/>
      <c r="D19" s="39" t="s">
        <v>78</v>
      </c>
      <c r="E19" s="40"/>
      <c r="F19" s="42">
        <f>F18*20/100</f>
        <v>0</v>
      </c>
    </row>
    <row r="20" spans="1:7">
      <c r="A20" s="29"/>
      <c r="B20" s="29"/>
      <c r="C20" s="29"/>
      <c r="D20" s="39" t="s">
        <v>79</v>
      </c>
      <c r="E20" s="40"/>
      <c r="F20" s="42">
        <f>F19+F18</f>
        <v>0</v>
      </c>
      <c r="G20" s="22">
        <f>F20*2/100</f>
        <v>0</v>
      </c>
    </row>
  </sheetData>
  <mergeCells count="7">
    <mergeCell ref="D20:E20"/>
    <mergeCell ref="D18:E18"/>
    <mergeCell ref="A8:F8"/>
    <mergeCell ref="A9:F9"/>
    <mergeCell ref="A10:F10"/>
    <mergeCell ref="A11:F11"/>
    <mergeCell ref="D19:E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2" zoomScaleNormal="142" workbookViewId="0">
      <selection activeCell="A9" sqref="A9:F11"/>
    </sheetView>
  </sheetViews>
  <sheetFormatPr baseColWidth="10" defaultRowHeight="15.6"/>
  <cols>
    <col min="2" max="2" width="74" customWidth="1"/>
    <col min="3" max="3" width="14.09765625" customWidth="1"/>
    <col min="5" max="5" width="25" customWidth="1"/>
    <col min="6" max="6" width="27.19921875" customWidth="1"/>
    <col min="7" max="7" width="17.296875" customWidth="1"/>
  </cols>
  <sheetData>
    <row r="1" spans="1:6">
      <c r="A1" s="14" t="s">
        <v>6</v>
      </c>
    </row>
    <row r="2" spans="1:6">
      <c r="A2" s="14" t="s">
        <v>7</v>
      </c>
    </row>
    <row r="3" spans="1:6">
      <c r="A3" s="14" t="s">
        <v>8</v>
      </c>
    </row>
    <row r="4" spans="1:6">
      <c r="A4" s="14" t="s">
        <v>9</v>
      </c>
    </row>
    <row r="5" spans="1:6" ht="18.600000000000001">
      <c r="A5" s="15" t="s">
        <v>10</v>
      </c>
    </row>
    <row r="6" spans="1:6" ht="18.600000000000001">
      <c r="A6" s="15" t="s">
        <v>11</v>
      </c>
    </row>
    <row r="7" spans="1:6">
      <c r="A7" s="16"/>
    </row>
    <row r="8" spans="1:6" ht="25.2">
      <c r="A8" s="34" t="s">
        <v>14</v>
      </c>
      <c r="B8" s="34"/>
      <c r="C8" s="34"/>
      <c r="D8" s="34"/>
      <c r="E8" s="34"/>
      <c r="F8" s="34"/>
    </row>
    <row r="9" spans="1:6" ht="15.6" customHeight="1">
      <c r="A9" s="35" t="s">
        <v>86</v>
      </c>
      <c r="B9" s="35"/>
      <c r="C9" s="35"/>
      <c r="D9" s="35"/>
      <c r="E9" s="35"/>
      <c r="F9" s="35"/>
    </row>
    <row r="10" spans="1:6" ht="15.6" customHeight="1">
      <c r="A10" s="35" t="s">
        <v>87</v>
      </c>
      <c r="B10" s="35"/>
      <c r="C10" s="35"/>
      <c r="D10" s="35"/>
      <c r="E10" s="35"/>
      <c r="F10" s="35"/>
    </row>
    <row r="11" spans="1:6" ht="15.6" customHeight="1">
      <c r="A11" s="36" t="s">
        <v>80</v>
      </c>
      <c r="B11" s="36"/>
      <c r="C11" s="36"/>
      <c r="D11" s="36"/>
      <c r="E11" s="36"/>
      <c r="F11" s="36"/>
    </row>
    <row r="12" spans="1:6" ht="16.2" customHeight="1">
      <c r="A12" s="43" t="s">
        <v>83</v>
      </c>
      <c r="B12" s="28"/>
      <c r="C12" s="28"/>
      <c r="D12" s="28"/>
      <c r="E12" s="28"/>
      <c r="F12" s="28"/>
    </row>
    <row r="13" spans="1:6" ht="28.2" thickBot="1">
      <c r="A13" s="37" t="s">
        <v>72</v>
      </c>
      <c r="B13" s="38" t="s">
        <v>0</v>
      </c>
      <c r="C13" s="38" t="s">
        <v>73</v>
      </c>
      <c r="D13" s="37" t="s">
        <v>74</v>
      </c>
      <c r="E13" s="38" t="s">
        <v>75</v>
      </c>
      <c r="F13" s="38" t="s">
        <v>76</v>
      </c>
    </row>
    <row r="14" spans="1:6" ht="235.2" thickBot="1">
      <c r="A14" s="1">
        <v>1</v>
      </c>
      <c r="B14" s="5" t="s">
        <v>44</v>
      </c>
      <c r="C14" s="30" t="s">
        <v>13</v>
      </c>
      <c r="D14" s="2">
        <v>1</v>
      </c>
      <c r="E14" s="17"/>
      <c r="F14" s="17">
        <f>E14*D14</f>
        <v>0</v>
      </c>
    </row>
    <row r="15" spans="1:6" ht="345.6" thickBot="1">
      <c r="A15" s="1">
        <v>2</v>
      </c>
      <c r="B15" s="5" t="s">
        <v>45</v>
      </c>
      <c r="C15" s="30" t="s">
        <v>13</v>
      </c>
      <c r="D15" s="7">
        <v>1</v>
      </c>
      <c r="E15" s="18"/>
      <c r="F15" s="17">
        <f t="shared" ref="F15:F21" si="0">E15*D15</f>
        <v>0</v>
      </c>
    </row>
    <row r="16" spans="1:6" ht="262.8" thickBot="1">
      <c r="A16" s="1">
        <v>3</v>
      </c>
      <c r="B16" s="4" t="s">
        <v>46</v>
      </c>
      <c r="C16" s="30" t="s">
        <v>13</v>
      </c>
      <c r="D16" s="7">
        <v>1</v>
      </c>
      <c r="E16" s="18"/>
      <c r="F16" s="17">
        <f t="shared" si="0"/>
        <v>0</v>
      </c>
    </row>
    <row r="17" spans="1:7" ht="297" thickBot="1">
      <c r="A17" s="1">
        <v>4</v>
      </c>
      <c r="B17" s="12" t="s">
        <v>47</v>
      </c>
      <c r="C17" s="30" t="s">
        <v>13</v>
      </c>
      <c r="D17" s="13">
        <v>1</v>
      </c>
      <c r="E17" s="19"/>
      <c r="F17" s="17">
        <f t="shared" si="0"/>
        <v>0</v>
      </c>
    </row>
    <row r="18" spans="1:7" ht="187.8" thickBot="1">
      <c r="A18" s="1">
        <v>5</v>
      </c>
      <c r="B18" s="11" t="s">
        <v>48</v>
      </c>
      <c r="C18" s="30" t="s">
        <v>13</v>
      </c>
      <c r="D18" s="2">
        <v>2</v>
      </c>
      <c r="E18" s="17"/>
      <c r="F18" s="17">
        <f t="shared" si="0"/>
        <v>0</v>
      </c>
    </row>
    <row r="19" spans="1:7" ht="180" thickBot="1">
      <c r="A19" s="1">
        <v>6</v>
      </c>
      <c r="B19" s="8" t="s">
        <v>49</v>
      </c>
      <c r="C19" s="30" t="s">
        <v>13</v>
      </c>
      <c r="D19" s="2">
        <v>1</v>
      </c>
      <c r="E19" s="17"/>
      <c r="F19" s="17">
        <f t="shared" si="0"/>
        <v>0</v>
      </c>
    </row>
    <row r="20" spans="1:7" ht="207.6" thickBot="1">
      <c r="A20" s="1">
        <v>7</v>
      </c>
      <c r="B20" s="6" t="s">
        <v>50</v>
      </c>
      <c r="C20" s="30" t="s">
        <v>13</v>
      </c>
      <c r="D20" s="2">
        <v>1</v>
      </c>
      <c r="E20" s="17"/>
      <c r="F20" s="17">
        <f t="shared" si="0"/>
        <v>0</v>
      </c>
    </row>
    <row r="21" spans="1:7" ht="152.4" thickBot="1">
      <c r="A21" s="1">
        <v>8</v>
      </c>
      <c r="B21" s="6" t="s">
        <v>51</v>
      </c>
      <c r="C21" s="30" t="s">
        <v>13</v>
      </c>
      <c r="D21" s="2">
        <v>2</v>
      </c>
      <c r="E21" s="17"/>
      <c r="F21" s="17">
        <f t="shared" si="0"/>
        <v>0</v>
      </c>
    </row>
    <row r="22" spans="1:7">
      <c r="A22" s="29"/>
      <c r="B22" s="29"/>
      <c r="C22" s="29"/>
      <c r="D22" s="39" t="s">
        <v>77</v>
      </c>
      <c r="E22" s="40"/>
      <c r="F22" s="42">
        <f>SUM(F14:F21)</f>
        <v>0</v>
      </c>
    </row>
    <row r="23" spans="1:7">
      <c r="A23" s="29" t="s">
        <v>12</v>
      </c>
      <c r="B23" s="29"/>
      <c r="C23" s="29"/>
      <c r="D23" s="39" t="s">
        <v>78</v>
      </c>
      <c r="E23" s="40"/>
      <c r="F23" s="42">
        <f>F22*20/100</f>
        <v>0</v>
      </c>
    </row>
    <row r="24" spans="1:7">
      <c r="A24" s="29"/>
      <c r="B24" s="29"/>
      <c r="C24" s="29"/>
      <c r="D24" s="39" t="s">
        <v>79</v>
      </c>
      <c r="E24" s="40"/>
      <c r="F24" s="42">
        <f>F23+F22</f>
        <v>0</v>
      </c>
      <c r="G24" s="22">
        <f>F24*2/100</f>
        <v>0</v>
      </c>
    </row>
  </sheetData>
  <mergeCells count="7">
    <mergeCell ref="D24:E24"/>
    <mergeCell ref="D22:E22"/>
    <mergeCell ref="A8:F8"/>
    <mergeCell ref="A9:F9"/>
    <mergeCell ref="A10:F10"/>
    <mergeCell ref="A11:F11"/>
    <mergeCell ref="D23:E2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opLeftCell="A6" zoomScaleNormal="100" workbookViewId="0">
      <selection activeCell="A9" sqref="A9:F11"/>
    </sheetView>
  </sheetViews>
  <sheetFormatPr baseColWidth="10" defaultRowHeight="15.6"/>
  <cols>
    <col min="2" max="2" width="80.5" customWidth="1"/>
    <col min="3" max="3" width="11.3984375" customWidth="1"/>
    <col min="5" max="5" width="25" customWidth="1"/>
    <col min="6" max="6" width="27.19921875" customWidth="1"/>
    <col min="7" max="7" width="22.19921875" customWidth="1"/>
  </cols>
  <sheetData>
    <row r="1" spans="1:6">
      <c r="A1" s="14" t="s">
        <v>6</v>
      </c>
    </row>
    <row r="2" spans="1:6">
      <c r="A2" s="14" t="s">
        <v>7</v>
      </c>
    </row>
    <row r="3" spans="1:6">
      <c r="A3" s="14" t="s">
        <v>8</v>
      </c>
    </row>
    <row r="4" spans="1:6">
      <c r="A4" s="14" t="s">
        <v>9</v>
      </c>
    </row>
    <row r="5" spans="1:6" ht="18.600000000000001">
      <c r="A5" s="15" t="s">
        <v>10</v>
      </c>
    </row>
    <row r="6" spans="1:6" ht="18.600000000000001">
      <c r="A6" s="15" t="s">
        <v>11</v>
      </c>
    </row>
    <row r="7" spans="1:6">
      <c r="A7" s="16"/>
    </row>
    <row r="8" spans="1:6" ht="25.2">
      <c r="A8" s="34" t="s">
        <v>14</v>
      </c>
      <c r="B8" s="34"/>
      <c r="C8" s="34"/>
      <c r="D8" s="34"/>
      <c r="E8" s="34"/>
      <c r="F8" s="34"/>
    </row>
    <row r="9" spans="1:6" ht="15.6" customHeight="1">
      <c r="A9" s="35" t="s">
        <v>86</v>
      </c>
      <c r="B9" s="35"/>
      <c r="C9" s="35"/>
      <c r="D9" s="35"/>
      <c r="E9" s="35"/>
      <c r="F9" s="35"/>
    </row>
    <row r="10" spans="1:6" ht="15.6" customHeight="1">
      <c r="A10" s="35" t="s">
        <v>87</v>
      </c>
      <c r="B10" s="35"/>
      <c r="C10" s="35"/>
      <c r="D10" s="35"/>
      <c r="E10" s="35"/>
      <c r="F10" s="35"/>
    </row>
    <row r="11" spans="1:6" ht="23.4" customHeight="1">
      <c r="A11" s="36" t="s">
        <v>80</v>
      </c>
      <c r="B11" s="36"/>
      <c r="C11" s="36"/>
      <c r="D11" s="36"/>
      <c r="E11" s="36"/>
      <c r="F11" s="36"/>
    </row>
    <row r="12" spans="1:6" ht="16.2" customHeight="1">
      <c r="A12" s="43" t="s">
        <v>84</v>
      </c>
      <c r="B12" s="28"/>
      <c r="C12" s="28"/>
      <c r="D12" s="28"/>
      <c r="E12" s="28"/>
      <c r="F12" s="28"/>
    </row>
    <row r="13" spans="1:6" ht="28.2" thickBot="1">
      <c r="A13" s="37" t="s">
        <v>72</v>
      </c>
      <c r="B13" s="38" t="s">
        <v>0</v>
      </c>
      <c r="C13" s="38" t="s">
        <v>73</v>
      </c>
      <c r="D13" s="37" t="s">
        <v>74</v>
      </c>
      <c r="E13" s="38" t="s">
        <v>75</v>
      </c>
      <c r="F13" s="38" t="s">
        <v>76</v>
      </c>
    </row>
    <row r="14" spans="1:6" ht="221.4" thickBot="1">
      <c r="A14" s="1">
        <v>1</v>
      </c>
      <c r="B14" s="6" t="s">
        <v>52</v>
      </c>
      <c r="C14" s="32" t="s">
        <v>13</v>
      </c>
      <c r="D14" s="2">
        <v>1</v>
      </c>
      <c r="E14" s="17"/>
      <c r="F14" s="17">
        <f>E14*D14</f>
        <v>0</v>
      </c>
    </row>
    <row r="15" spans="1:6" ht="221.4" thickBot="1">
      <c r="A15" s="1">
        <v>2</v>
      </c>
      <c r="B15" s="6" t="s">
        <v>53</v>
      </c>
      <c r="C15" s="32" t="s">
        <v>13</v>
      </c>
      <c r="D15" s="2">
        <v>1</v>
      </c>
      <c r="E15" s="17"/>
      <c r="F15" s="17">
        <f t="shared" ref="F15:F27" si="0">E15*D15</f>
        <v>0</v>
      </c>
    </row>
    <row r="16" spans="1:6" ht="235.2" thickBot="1">
      <c r="A16" s="1">
        <v>3</v>
      </c>
      <c r="B16" s="5" t="s">
        <v>54</v>
      </c>
      <c r="C16" s="32" t="s">
        <v>13</v>
      </c>
      <c r="D16" s="2">
        <v>1</v>
      </c>
      <c r="E16" s="17"/>
      <c r="F16" s="17">
        <f t="shared" si="0"/>
        <v>0</v>
      </c>
    </row>
    <row r="17" spans="1:7" ht="152.4" thickBot="1">
      <c r="A17" s="1">
        <v>4</v>
      </c>
      <c r="B17" s="6" t="s">
        <v>55</v>
      </c>
      <c r="C17" s="32" t="s">
        <v>13</v>
      </c>
      <c r="D17" s="2">
        <v>1</v>
      </c>
      <c r="E17" s="17"/>
      <c r="F17" s="17">
        <f t="shared" si="0"/>
        <v>0</v>
      </c>
    </row>
    <row r="18" spans="1:7" ht="111" thickBot="1">
      <c r="A18" s="1">
        <v>5</v>
      </c>
      <c r="B18" s="6" t="s">
        <v>56</v>
      </c>
      <c r="C18" s="32" t="s">
        <v>13</v>
      </c>
      <c r="D18" s="2">
        <v>1</v>
      </c>
      <c r="E18" s="17"/>
      <c r="F18" s="17">
        <f t="shared" si="0"/>
        <v>0</v>
      </c>
    </row>
    <row r="19" spans="1:7" ht="55.8" thickBot="1">
      <c r="A19" s="1">
        <v>6</v>
      </c>
      <c r="B19" s="6" t="s">
        <v>3</v>
      </c>
      <c r="C19" s="32" t="s">
        <v>13</v>
      </c>
      <c r="D19" s="2">
        <v>8</v>
      </c>
      <c r="E19" s="17"/>
      <c r="F19" s="17">
        <f t="shared" si="0"/>
        <v>0</v>
      </c>
    </row>
    <row r="20" spans="1:7" ht="111" thickBot="1">
      <c r="A20" s="1">
        <v>7</v>
      </c>
      <c r="B20" s="6" t="s">
        <v>57</v>
      </c>
      <c r="C20" s="32" t="s">
        <v>13</v>
      </c>
      <c r="D20" s="2">
        <v>8</v>
      </c>
      <c r="E20" s="17"/>
      <c r="F20" s="17">
        <f t="shared" si="0"/>
        <v>0</v>
      </c>
    </row>
    <row r="21" spans="1:7" ht="221.4" thickBot="1">
      <c r="A21" s="1">
        <v>8</v>
      </c>
      <c r="B21" s="6" t="s">
        <v>58</v>
      </c>
      <c r="C21" s="32" t="s">
        <v>13</v>
      </c>
      <c r="D21" s="2">
        <v>1</v>
      </c>
      <c r="E21" s="17"/>
      <c r="F21" s="17">
        <f t="shared" si="0"/>
        <v>0</v>
      </c>
    </row>
    <row r="22" spans="1:7" ht="83.4" thickBot="1">
      <c r="A22" s="1">
        <v>9</v>
      </c>
      <c r="B22" s="6" t="s">
        <v>4</v>
      </c>
      <c r="C22" s="32" t="s">
        <v>13</v>
      </c>
      <c r="D22" s="2">
        <v>1</v>
      </c>
      <c r="E22" s="17"/>
      <c r="F22" s="17">
        <f t="shared" si="0"/>
        <v>0</v>
      </c>
    </row>
    <row r="23" spans="1:7" ht="235.2" thickBot="1">
      <c r="A23" s="1">
        <v>10</v>
      </c>
      <c r="B23" s="6" t="s">
        <v>59</v>
      </c>
      <c r="C23" s="32" t="s">
        <v>13</v>
      </c>
      <c r="D23" s="2">
        <v>1</v>
      </c>
      <c r="E23" s="17"/>
      <c r="F23" s="17">
        <f t="shared" si="0"/>
        <v>0</v>
      </c>
    </row>
    <row r="24" spans="1:7" ht="180" thickBot="1">
      <c r="A24" s="1">
        <v>11</v>
      </c>
      <c r="B24" s="6" t="s">
        <v>60</v>
      </c>
      <c r="C24" s="32" t="s">
        <v>13</v>
      </c>
      <c r="D24" s="2">
        <v>1</v>
      </c>
      <c r="E24" s="17"/>
      <c r="F24" s="17">
        <f t="shared" si="0"/>
        <v>0</v>
      </c>
    </row>
    <row r="25" spans="1:7" ht="166.2" thickBot="1">
      <c r="A25" s="1">
        <v>12</v>
      </c>
      <c r="B25" s="6" t="s">
        <v>61</v>
      </c>
      <c r="C25" s="32" t="s">
        <v>13</v>
      </c>
      <c r="D25" s="2">
        <v>1</v>
      </c>
      <c r="E25" s="17"/>
      <c r="F25" s="17">
        <f t="shared" si="0"/>
        <v>0</v>
      </c>
    </row>
    <row r="26" spans="1:7" ht="262.8" thickBot="1">
      <c r="A26" s="1">
        <v>13</v>
      </c>
      <c r="B26" s="6" t="s">
        <v>62</v>
      </c>
      <c r="C26" s="32" t="s">
        <v>13</v>
      </c>
      <c r="D26" s="2">
        <v>2</v>
      </c>
      <c r="E26" s="17"/>
      <c r="F26" s="17">
        <f t="shared" si="0"/>
        <v>0</v>
      </c>
    </row>
    <row r="27" spans="1:7" s="9" customFormat="1" ht="180" thickBot="1">
      <c r="A27" s="1">
        <v>14</v>
      </c>
      <c r="B27" s="6" t="s">
        <v>63</v>
      </c>
      <c r="C27" s="32" t="s">
        <v>13</v>
      </c>
      <c r="D27" s="10">
        <v>1</v>
      </c>
      <c r="E27" s="17"/>
      <c r="F27" s="17">
        <f t="shared" si="0"/>
        <v>0</v>
      </c>
    </row>
    <row r="28" spans="1:7">
      <c r="A28" s="29"/>
      <c r="B28" s="29"/>
      <c r="C28" s="29"/>
      <c r="D28" s="39" t="s">
        <v>77</v>
      </c>
      <c r="E28" s="40"/>
      <c r="F28" s="42">
        <f>SUM(F14:F27)</f>
        <v>0</v>
      </c>
    </row>
    <row r="29" spans="1:7">
      <c r="A29" s="29" t="s">
        <v>12</v>
      </c>
      <c r="B29" s="29"/>
      <c r="C29" s="29"/>
      <c r="D29" s="39" t="s">
        <v>78</v>
      </c>
      <c r="E29" s="40"/>
      <c r="F29" s="42">
        <f>F28*20/100</f>
        <v>0</v>
      </c>
    </row>
    <row r="30" spans="1:7">
      <c r="A30" s="29"/>
      <c r="B30" s="29"/>
      <c r="C30" s="29"/>
      <c r="D30" s="39" t="s">
        <v>79</v>
      </c>
      <c r="E30" s="40"/>
      <c r="F30" s="42">
        <f>F29+F28</f>
        <v>0</v>
      </c>
      <c r="G30" s="22">
        <f>F30*2/100</f>
        <v>0</v>
      </c>
    </row>
  </sheetData>
  <mergeCells count="7">
    <mergeCell ref="D30:E30"/>
    <mergeCell ref="D28:E28"/>
    <mergeCell ref="A8:F8"/>
    <mergeCell ref="A9:F9"/>
    <mergeCell ref="A10:F10"/>
    <mergeCell ref="A11:F11"/>
    <mergeCell ref="D29:E2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87" zoomScaleNormal="40" workbookViewId="0">
      <selection activeCell="A9" sqref="A9:F11"/>
    </sheetView>
  </sheetViews>
  <sheetFormatPr baseColWidth="10" defaultRowHeight="15.6"/>
  <cols>
    <col min="1" max="1" width="10.796875" bestFit="1" customWidth="1"/>
    <col min="2" max="2" width="64.3984375" customWidth="1"/>
    <col min="3" max="3" width="14.59765625" customWidth="1"/>
    <col min="4" max="4" width="12.19921875" customWidth="1"/>
    <col min="5" max="5" width="26.69921875" customWidth="1"/>
    <col min="6" max="6" width="24.796875" customWidth="1"/>
    <col min="7" max="7" width="17.69921875" customWidth="1"/>
  </cols>
  <sheetData>
    <row r="1" spans="1:6">
      <c r="A1" s="14" t="s">
        <v>6</v>
      </c>
    </row>
    <row r="2" spans="1:6">
      <c r="A2" s="14" t="s">
        <v>7</v>
      </c>
    </row>
    <row r="3" spans="1:6">
      <c r="A3" s="14" t="s">
        <v>8</v>
      </c>
    </row>
    <row r="4" spans="1:6">
      <c r="A4" s="14" t="s">
        <v>9</v>
      </c>
    </row>
    <row r="5" spans="1:6" ht="18.600000000000001">
      <c r="A5" s="15" t="s">
        <v>10</v>
      </c>
    </row>
    <row r="6" spans="1:6" ht="18.600000000000001">
      <c r="A6" s="15" t="s">
        <v>11</v>
      </c>
    </row>
    <row r="7" spans="1:6">
      <c r="A7" s="16"/>
    </row>
    <row r="8" spans="1:6" ht="25.2">
      <c r="A8" s="34" t="s">
        <v>14</v>
      </c>
      <c r="B8" s="34"/>
      <c r="C8" s="34"/>
      <c r="D8" s="34"/>
      <c r="E8" s="34"/>
      <c r="F8" s="34"/>
    </row>
    <row r="9" spans="1:6" ht="15.6" customHeight="1">
      <c r="A9" s="35" t="s">
        <v>86</v>
      </c>
      <c r="B9" s="35"/>
      <c r="C9" s="35"/>
      <c r="D9" s="35"/>
      <c r="E9" s="35"/>
      <c r="F9" s="35"/>
    </row>
    <row r="10" spans="1:6" ht="15.6" customHeight="1">
      <c r="A10" s="35" t="s">
        <v>87</v>
      </c>
      <c r="B10" s="35"/>
      <c r="C10" s="35"/>
      <c r="D10" s="35"/>
      <c r="E10" s="35"/>
      <c r="F10" s="35"/>
    </row>
    <row r="11" spans="1:6" ht="37.200000000000003" customHeight="1">
      <c r="A11" s="36" t="s">
        <v>80</v>
      </c>
      <c r="B11" s="36"/>
      <c r="C11" s="36"/>
      <c r="D11" s="36"/>
      <c r="E11" s="36"/>
      <c r="F11" s="36"/>
    </row>
    <row r="12" spans="1:6" ht="16.2" customHeight="1">
      <c r="A12" s="43" t="s">
        <v>85</v>
      </c>
      <c r="B12" s="28"/>
      <c r="C12" s="28"/>
      <c r="D12" s="28"/>
      <c r="E12" s="28"/>
      <c r="F12" s="28"/>
    </row>
    <row r="13" spans="1:6" ht="28.2" thickBot="1">
      <c r="A13" s="37" t="s">
        <v>72</v>
      </c>
      <c r="B13" s="38" t="s">
        <v>0</v>
      </c>
      <c r="C13" s="38" t="s">
        <v>73</v>
      </c>
      <c r="D13" s="37" t="s">
        <v>74</v>
      </c>
      <c r="E13" s="38" t="s">
        <v>75</v>
      </c>
      <c r="F13" s="38" t="s">
        <v>76</v>
      </c>
    </row>
    <row r="14" spans="1:6" s="27" customFormat="1" ht="350.4" customHeight="1" thickBot="1">
      <c r="A14" s="1">
        <v>1</v>
      </c>
      <c r="B14" s="5" t="s">
        <v>64</v>
      </c>
      <c r="C14" s="24" t="s">
        <v>13</v>
      </c>
      <c r="D14" s="25">
        <v>1</v>
      </c>
      <c r="E14" s="26"/>
      <c r="F14" s="26">
        <f>D14*E14</f>
        <v>0</v>
      </c>
    </row>
    <row r="15" spans="1:6" ht="152.4" thickBot="1">
      <c r="A15" s="1">
        <v>2</v>
      </c>
      <c r="B15" s="5" t="s">
        <v>65</v>
      </c>
      <c r="C15" s="24" t="s">
        <v>13</v>
      </c>
      <c r="D15" s="2">
        <v>1</v>
      </c>
      <c r="E15" s="17"/>
      <c r="F15" s="26">
        <f t="shared" ref="F15:F18" si="0">D15*E15</f>
        <v>0</v>
      </c>
    </row>
    <row r="16" spans="1:6" ht="138.6" thickBot="1">
      <c r="A16" s="1">
        <v>3</v>
      </c>
      <c r="B16" s="5" t="s">
        <v>66</v>
      </c>
      <c r="C16" s="24" t="s">
        <v>13</v>
      </c>
      <c r="D16" s="2">
        <v>1</v>
      </c>
      <c r="E16" s="17"/>
      <c r="F16" s="26">
        <f t="shared" si="0"/>
        <v>0</v>
      </c>
    </row>
    <row r="17" spans="1:7" ht="331.8" thickBot="1">
      <c r="A17" s="1">
        <v>4</v>
      </c>
      <c r="B17" s="6" t="s">
        <v>67</v>
      </c>
      <c r="C17" s="24" t="s">
        <v>13</v>
      </c>
      <c r="D17" s="2">
        <v>1</v>
      </c>
      <c r="E17" s="17"/>
      <c r="F17" s="26">
        <f t="shared" si="0"/>
        <v>0</v>
      </c>
    </row>
    <row r="18" spans="1:7" ht="409.6" thickBot="1">
      <c r="A18" s="1">
        <v>5</v>
      </c>
      <c r="B18" s="6" t="s">
        <v>68</v>
      </c>
      <c r="C18" s="24" t="s">
        <v>13</v>
      </c>
      <c r="D18" s="2">
        <v>1</v>
      </c>
      <c r="E18" s="17"/>
      <c r="F18" s="26">
        <f t="shared" si="0"/>
        <v>0</v>
      </c>
    </row>
    <row r="19" spans="1:7" ht="15.6" customHeight="1">
      <c r="A19" s="29"/>
      <c r="B19" s="29"/>
      <c r="C19" s="29"/>
      <c r="D19" s="39" t="s">
        <v>77</v>
      </c>
      <c r="E19" s="40"/>
      <c r="F19" s="42">
        <f>SUM(F14:F18)</f>
        <v>0</v>
      </c>
      <c r="G19" s="33"/>
    </row>
    <row r="20" spans="1:7">
      <c r="A20" s="29" t="s">
        <v>12</v>
      </c>
      <c r="B20" s="29"/>
      <c r="C20" s="29"/>
      <c r="D20" s="39" t="s">
        <v>78</v>
      </c>
      <c r="E20" s="40"/>
      <c r="F20" s="42">
        <f>F19*20/100</f>
        <v>0</v>
      </c>
    </row>
    <row r="21" spans="1:7" ht="15.6" customHeight="1">
      <c r="A21" s="29"/>
      <c r="B21" s="29"/>
      <c r="C21" s="29"/>
      <c r="D21" s="39" t="s">
        <v>79</v>
      </c>
      <c r="E21" s="40"/>
      <c r="F21" s="42">
        <f>F20+F19</f>
        <v>0</v>
      </c>
      <c r="G21" s="22"/>
    </row>
  </sheetData>
  <mergeCells count="7">
    <mergeCell ref="D21:E21"/>
    <mergeCell ref="D19:E19"/>
    <mergeCell ref="A8:F8"/>
    <mergeCell ref="A9:F9"/>
    <mergeCell ref="A10:F10"/>
    <mergeCell ref="A11:F11"/>
    <mergeCell ref="D20:E2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Matériel LOT 1</vt:lpstr>
      <vt:lpstr>Matériel LOT 2</vt:lpstr>
      <vt:lpstr>Matériel LOT 3</vt:lpstr>
      <vt:lpstr>Matériel LOT 4</vt:lpstr>
      <vt:lpstr>Matériel LOT 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DF</cp:lastModifiedBy>
  <dcterms:created xsi:type="dcterms:W3CDTF">2026-02-22T22:50:37Z</dcterms:created>
  <dcterms:modified xsi:type="dcterms:W3CDTF">2026-09-23T08:57:43Z</dcterms:modified>
</cp:coreProperties>
</file>