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8" windowHeight="11028"/>
  </bookViews>
  <sheets>
    <sheet name="Feuil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5" i="1" l="1"/>
  <c r="F86" i="1"/>
  <c r="F87" i="1"/>
  <c r="F88" i="1"/>
  <c r="F89" i="1"/>
  <c r="F84" i="1"/>
  <c r="F83" i="1"/>
  <c r="F82" i="1"/>
  <c r="F80" i="1"/>
  <c r="F79" i="1"/>
  <c r="F77" i="1"/>
  <c r="F78" i="1"/>
  <c r="F76" i="1"/>
  <c r="F75" i="1"/>
  <c r="F74" i="1"/>
  <c r="F73" i="1"/>
  <c r="F11" i="1"/>
  <c r="F12" i="1"/>
  <c r="F13" i="1"/>
  <c r="F10" i="1"/>
  <c r="F16" i="1"/>
  <c r="F17" i="1"/>
  <c r="F18" i="1"/>
  <c r="F19" i="1"/>
  <c r="F20" i="1"/>
  <c r="F21" i="1"/>
  <c r="F22" i="1"/>
  <c r="F23" i="1"/>
  <c r="F15" i="1"/>
  <c r="F26" i="1"/>
  <c r="F27" i="1"/>
  <c r="F25" i="1"/>
  <c r="F30" i="1"/>
  <c r="F31" i="1"/>
  <c r="F32" i="1"/>
  <c r="F33" i="1"/>
  <c r="F34" i="1"/>
  <c r="F35" i="1"/>
  <c r="F29" i="1"/>
  <c r="F38" i="1"/>
  <c r="F39" i="1"/>
  <c r="F40" i="1"/>
  <c r="F41" i="1"/>
  <c r="F37" i="1"/>
  <c r="F44" i="1"/>
  <c r="F45" i="1"/>
  <c r="F46" i="1"/>
  <c r="F47" i="1"/>
  <c r="F48" i="1"/>
  <c r="F49" i="1"/>
  <c r="F50" i="1"/>
  <c r="F51" i="1"/>
  <c r="F52" i="1"/>
  <c r="F53" i="1"/>
  <c r="F54" i="1"/>
  <c r="F43" i="1"/>
  <c r="F57" i="1"/>
  <c r="F58" i="1"/>
  <c r="F59" i="1"/>
  <c r="F56" i="1"/>
  <c r="F62" i="1"/>
  <c r="F63" i="1"/>
  <c r="F64" i="1"/>
  <c r="F65" i="1"/>
  <c r="F66" i="1"/>
  <c r="F67" i="1"/>
  <c r="F68" i="1"/>
  <c r="F69" i="1"/>
  <c r="F70" i="1"/>
  <c r="F71" i="1"/>
  <c r="F61" i="1"/>
  <c r="F90" i="1" l="1"/>
  <c r="F91" i="1" l="1"/>
  <c r="F92" i="1" s="1"/>
  <c r="I90" i="1" s="1"/>
</calcChain>
</file>

<file path=xl/sharedStrings.xml><?xml version="1.0" encoding="utf-8"?>
<sst xmlns="http://schemas.openxmlformats.org/spreadsheetml/2006/main" count="162" uniqueCount="90">
  <si>
    <t>N° PRIX</t>
  </si>
  <si>
    <t>DESIGNATION</t>
  </si>
  <si>
    <t xml:space="preserve">Unité </t>
  </si>
  <si>
    <t>QUANTITE</t>
  </si>
  <si>
    <t xml:space="preserve">Prix unitaire en DH (hors TVA) </t>
  </si>
  <si>
    <t xml:space="preserve">Total </t>
  </si>
  <si>
    <t>PRIX GENERAUX</t>
  </si>
  <si>
    <t xml:space="preserve">Installation et repli du chantier </t>
  </si>
  <si>
    <t>F</t>
  </si>
  <si>
    <t>Mise en place de la signalisation globale temporaire</t>
  </si>
  <si>
    <t>Maintien des panneaux et leur remplacement</t>
  </si>
  <si>
    <t>FM</t>
  </si>
  <si>
    <t xml:space="preserve">Démolition et dégagement de l'ouvrage existant </t>
  </si>
  <si>
    <t>FONDATION PROFONDE</t>
  </si>
  <si>
    <t>Amenée et repli de l'atelier de forage</t>
  </si>
  <si>
    <t>Installation d'atelier au droit de chaque appui</t>
  </si>
  <si>
    <t>U</t>
  </si>
  <si>
    <t>Forage des pieux Ø[1000] mm</t>
  </si>
  <si>
    <t>ml</t>
  </si>
  <si>
    <t>Béton de classe B25 pour pieux</t>
  </si>
  <si>
    <t>m3</t>
  </si>
  <si>
    <t>Acier à haute adhérence (HA)</t>
  </si>
  <si>
    <t>Kg</t>
  </si>
  <si>
    <t>Acier rond lisse (DX)</t>
  </si>
  <si>
    <t>Recépage des pieux</t>
  </si>
  <si>
    <t xml:space="preserve">Tubes 50/60 pour auscultation sonique </t>
  </si>
  <si>
    <t xml:space="preserve">Tubes 102/114 pour auscultation sonique </t>
  </si>
  <si>
    <t>TERRASSEMENTS ET FOUILLES</t>
  </si>
  <si>
    <t>Déblais pour fouilles y compris blindage</t>
  </si>
  <si>
    <t>Remblaiement des fouilles</t>
  </si>
  <si>
    <t xml:space="preserve">Remblais contigus </t>
  </si>
  <si>
    <t>APPUIS</t>
  </si>
  <si>
    <t>Béton de propreté (BPE)</t>
  </si>
  <si>
    <t>Béton de classe B30</t>
  </si>
  <si>
    <t>Coffrage ordinaire</t>
  </si>
  <si>
    <t>m2</t>
  </si>
  <si>
    <t>Coffrage soigné</t>
  </si>
  <si>
    <t>Badigeonnage</t>
  </si>
  <si>
    <t>TABLIER EN BETON ARME</t>
  </si>
  <si>
    <t>Cintre et échafaudage</t>
  </si>
  <si>
    <t>EQUIPEMENTS DU TABLIER</t>
  </si>
  <si>
    <t>Appareils d’appui en élastomère fretté tout compris</t>
  </si>
  <si>
    <t>dm3</t>
  </si>
  <si>
    <t xml:space="preserve">Joint de chaussée </t>
  </si>
  <si>
    <t xml:space="preserve">Joints de trottoirs </t>
  </si>
  <si>
    <t>Membrane d’Etanchéité en bitume élastomère SBS ép.5mm</t>
  </si>
  <si>
    <t>T</t>
  </si>
  <si>
    <t>Corps de trottoir y compris conduite en PVC Ø150</t>
  </si>
  <si>
    <t>Bordure de trottoirs</t>
  </si>
  <si>
    <t>Corniche préfabriquée y compris contre corniche</t>
  </si>
  <si>
    <t>Garde-corps métallique type S7</t>
  </si>
  <si>
    <t>Glissière de sécurité GS2</t>
  </si>
  <si>
    <t xml:space="preserve">Gargouilles </t>
  </si>
  <si>
    <t>ASSAINISSEMENT ET PROTECTION</t>
  </si>
  <si>
    <t>Drainage derrière les parois</t>
  </si>
  <si>
    <t>Enrochements calibre 1-5KG D50=120 mm</t>
  </si>
  <si>
    <t>Filtre de sable ép=10 cm</t>
  </si>
  <si>
    <t>Géotextile aiguilleté non  tissés 800 g/m2</t>
  </si>
  <si>
    <t>RACCORDEMENT AVEC LA RR 411</t>
  </si>
  <si>
    <t>Déblais</t>
  </si>
  <si>
    <t xml:space="preserve">Remblais </t>
  </si>
  <si>
    <t>Couche de fondation GNF1 de 25cm</t>
  </si>
  <si>
    <t>Couche de forme en F1 de 25cm</t>
  </si>
  <si>
    <t>Couche AC de 10cm</t>
  </si>
  <si>
    <t>Matériaux sélectionnés type 2 ép 13cm</t>
  </si>
  <si>
    <t>Fourniture de liant pour imprégnation (1.5kg/m2)</t>
  </si>
  <si>
    <t>Mise en œuvre de l’imprégnation</t>
  </si>
  <si>
    <t>DEVIATION PROVISOIRE</t>
  </si>
  <si>
    <t>Couche de base GNA de 20cm</t>
  </si>
  <si>
    <t>Matériaux sélectionnés type 2 ép 20cm</t>
  </si>
  <si>
    <t>Fourniture du liant pour revêtement superficiel</t>
  </si>
  <si>
    <t xml:space="preserve">Mise en œuvre du revêtement superficiel bicouche RSB  </t>
  </si>
  <si>
    <t>Mise en œuvre de l'imprégnation</t>
  </si>
  <si>
    <t>Buse Ø1200 en béton armé type 135A</t>
  </si>
  <si>
    <t>Remblais ordinaire</t>
  </si>
  <si>
    <t xml:space="preserve">Lit de sable compacte </t>
  </si>
  <si>
    <t>Remblais contigu</t>
  </si>
  <si>
    <t>Balise d’obstacle</t>
  </si>
  <si>
    <t>TOTAL</t>
  </si>
  <si>
    <t>TVA (20%)</t>
  </si>
  <si>
    <t>TOTAL TTC</t>
  </si>
  <si>
    <t>OBJET  : TRAVAUX DE RECONSTRUCTION D’UN OUVRAGE D’ART SUR LE CANAL D’ASSECHEMENT AU PK 23+250 DE LA RR 411-LOT UNIQUE- PROVINCE DE SIDI KACEM-</t>
  </si>
  <si>
    <t>Fourniture de liant pour L’imprégnation</t>
  </si>
  <si>
    <t>Béton de classe B35</t>
  </si>
  <si>
    <t>Fourniture de bitume pour BBSG1 0/10</t>
  </si>
  <si>
    <t>Tapis du BBSG1 0/10 de 6 cm d'épaisseur</t>
  </si>
  <si>
    <t>BBSG 1 0/10 de 5cm d'épaisseur</t>
  </si>
  <si>
    <t>GB2 0/14 de 8cm d’épaisseur</t>
  </si>
  <si>
    <t>Fourniture de bitume pour BBSG1 et GB2</t>
  </si>
  <si>
    <t>BPDE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</si>
</sst>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€_-;\-* #,##0.00\ _€_-;_-* &quot;-&quot;??\ _€_-;_-@_-"/>
    <numFmt numFmtId="165" formatCode="_-* #,##0.00_-;\-* #,##0.00_-;_-* &quot;-&quot;??_-;_-@_-"/>
    <numFmt numFmtId="166" formatCode="_-* #,##0.000_-;\-* #,##0.000_-;_-* &quot;-&quot;??_-;_-@_-"/>
    <numFmt numFmtId="167" formatCode="_-* #,##0.000\ _€_-;\-* #,##0.000\ _€_-;_-* &quot;-&quot;???\ _€_-;_-@_-"/>
    <numFmt numFmtId="169" formatCode="_-* #,##0.00\ _€_-;\-* #,##0.00\ _€_-;_-* &quot;-&quot;?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5" fontId="5" fillId="0" borderId="7" xfId="1" applyFont="1" applyBorder="1" applyAlignment="1">
      <alignment horizontal="center" vertical="center" wrapText="1"/>
    </xf>
    <xf numFmtId="166" fontId="5" fillId="0" borderId="7" xfId="1" applyNumberFormat="1" applyFont="1" applyBorder="1" applyAlignment="1">
      <alignment horizontal="center" vertical="center" wrapText="1"/>
    </xf>
    <xf numFmtId="167" fontId="5" fillId="0" borderId="7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5" fontId="0" fillId="0" borderId="0" xfId="1" applyFont="1"/>
    <xf numFmtId="167" fontId="0" fillId="0" borderId="0" xfId="0" applyNumberFormat="1"/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5" fillId="0" borderId="1" xfId="1" applyFont="1" applyBorder="1" applyAlignment="1">
      <alignment horizontal="center" vertical="center" wrapText="1"/>
    </xf>
    <xf numFmtId="165" fontId="5" fillId="0" borderId="3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9" fontId="5" fillId="0" borderId="7" xfId="0" applyNumberFormat="1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topLeftCell="B1" zoomScale="145" zoomScaleNormal="145" workbookViewId="0">
      <selection activeCell="B8" sqref="B8"/>
    </sheetView>
  </sheetViews>
  <sheetFormatPr baseColWidth="10" defaultRowHeight="14.4" x14ac:dyDescent="0.3"/>
  <cols>
    <col min="2" max="2" width="36.88671875" customWidth="1"/>
    <col min="3" max="3" width="11.109375" customWidth="1"/>
    <col min="4" max="4" width="23.6640625" customWidth="1"/>
    <col min="5" max="5" width="18.77734375" customWidth="1"/>
    <col min="6" max="6" width="32.44140625" customWidth="1"/>
    <col min="9" max="9" width="19.33203125" customWidth="1"/>
  </cols>
  <sheetData>
    <row r="2" spans="1:6" ht="46.5" customHeight="1" x14ac:dyDescent="0.3">
      <c r="A2" s="17" t="s">
        <v>81</v>
      </c>
      <c r="B2" s="17"/>
      <c r="C2" s="17"/>
      <c r="D2" s="17"/>
      <c r="E2" s="17"/>
      <c r="F2" s="17"/>
    </row>
    <row r="3" spans="1:6" ht="21" customHeight="1" x14ac:dyDescent="0.3">
      <c r="A3" s="18" t="s">
        <v>89</v>
      </c>
      <c r="B3" s="18"/>
      <c r="C3" s="18"/>
      <c r="D3" s="18"/>
      <c r="E3" s="18"/>
      <c r="F3" s="18"/>
    </row>
    <row r="4" spans="1:6" ht="15.75" thickBot="1" x14ac:dyDescent="0.3"/>
    <row r="5" spans="1:6" x14ac:dyDescent="0.3">
      <c r="A5" s="33" t="s">
        <v>0</v>
      </c>
      <c r="B5" s="1"/>
      <c r="C5" s="35" t="s">
        <v>2</v>
      </c>
      <c r="D5" s="33" t="s">
        <v>3</v>
      </c>
      <c r="E5" s="33" t="s">
        <v>4</v>
      </c>
      <c r="F5" s="33" t="s">
        <v>5</v>
      </c>
    </row>
    <row r="6" spans="1:6" x14ac:dyDescent="0.3">
      <c r="A6" s="34"/>
      <c r="B6" s="2"/>
      <c r="C6" s="36"/>
      <c r="D6" s="34"/>
      <c r="E6" s="34"/>
      <c r="F6" s="34"/>
    </row>
    <row r="7" spans="1:6" x14ac:dyDescent="0.3">
      <c r="A7" s="34"/>
      <c r="B7" s="2" t="s">
        <v>1</v>
      </c>
      <c r="C7" s="36"/>
      <c r="D7" s="34"/>
      <c r="E7" s="34"/>
      <c r="F7" s="34"/>
    </row>
    <row r="8" spans="1:6" ht="15" thickBot="1" x14ac:dyDescent="0.35">
      <c r="A8" s="34"/>
      <c r="B8" s="2"/>
      <c r="C8" s="36"/>
      <c r="D8" s="34"/>
      <c r="E8" s="34"/>
      <c r="F8" s="34"/>
    </row>
    <row r="9" spans="1:6" ht="16.2" thickBot="1" x14ac:dyDescent="0.35">
      <c r="A9" s="7">
        <v>100</v>
      </c>
      <c r="B9" s="21" t="s">
        <v>6</v>
      </c>
      <c r="C9" s="22"/>
      <c r="D9" s="22"/>
      <c r="E9" s="22"/>
      <c r="F9" s="23"/>
    </row>
    <row r="10" spans="1:6" ht="16.2" thickBot="1" x14ac:dyDescent="0.35">
      <c r="A10" s="3">
        <v>101</v>
      </c>
      <c r="B10" s="4" t="s">
        <v>7</v>
      </c>
      <c r="C10" s="5" t="s">
        <v>8</v>
      </c>
      <c r="D10" s="6">
        <v>1</v>
      </c>
      <c r="E10" s="8"/>
      <c r="F10" s="11">
        <f>E10*D10</f>
        <v>0</v>
      </c>
    </row>
    <row r="11" spans="1:6" ht="31.8" thickBot="1" x14ac:dyDescent="0.35">
      <c r="A11" s="3">
        <v>102</v>
      </c>
      <c r="B11" s="4" t="s">
        <v>9</v>
      </c>
      <c r="C11" s="5" t="s">
        <v>8</v>
      </c>
      <c r="D11" s="6">
        <v>1</v>
      </c>
      <c r="E11" s="8"/>
      <c r="F11" s="11">
        <f t="shared" ref="F11:F13" si="0">E11*D11</f>
        <v>0</v>
      </c>
    </row>
    <row r="12" spans="1:6" ht="31.8" thickBot="1" x14ac:dyDescent="0.35">
      <c r="A12" s="3">
        <v>103</v>
      </c>
      <c r="B12" s="4" t="s">
        <v>10</v>
      </c>
      <c r="C12" s="5" t="s">
        <v>11</v>
      </c>
      <c r="D12" s="6">
        <v>14</v>
      </c>
      <c r="E12" s="8"/>
      <c r="F12" s="11">
        <f t="shared" si="0"/>
        <v>0</v>
      </c>
    </row>
    <row r="13" spans="1:6" ht="31.8" thickBot="1" x14ac:dyDescent="0.35">
      <c r="A13" s="3">
        <v>104</v>
      </c>
      <c r="B13" s="4" t="s">
        <v>12</v>
      </c>
      <c r="C13" s="5" t="s">
        <v>8</v>
      </c>
      <c r="D13" s="6">
        <v>1</v>
      </c>
      <c r="E13" s="8"/>
      <c r="F13" s="11">
        <f t="shared" si="0"/>
        <v>0</v>
      </c>
    </row>
    <row r="14" spans="1:6" ht="23.25" customHeight="1" thickBot="1" x14ac:dyDescent="0.3">
      <c r="A14" s="7">
        <v>200</v>
      </c>
      <c r="B14" s="21" t="s">
        <v>13</v>
      </c>
      <c r="C14" s="22"/>
      <c r="D14" s="22"/>
      <c r="E14" s="22"/>
      <c r="F14" s="23"/>
    </row>
    <row r="15" spans="1:6" ht="16.2" thickBot="1" x14ac:dyDescent="0.35">
      <c r="A15" s="3">
        <v>201</v>
      </c>
      <c r="B15" s="4" t="s">
        <v>14</v>
      </c>
      <c r="C15" s="5" t="s">
        <v>8</v>
      </c>
      <c r="D15" s="6">
        <v>1</v>
      </c>
      <c r="E15" s="8"/>
      <c r="F15" s="11">
        <f>E15*D15</f>
        <v>0</v>
      </c>
    </row>
    <row r="16" spans="1:6" ht="32.25" customHeight="1" thickBot="1" x14ac:dyDescent="0.35">
      <c r="A16" s="3">
        <v>202</v>
      </c>
      <c r="B16" s="4" t="s">
        <v>15</v>
      </c>
      <c r="C16" s="5" t="s">
        <v>16</v>
      </c>
      <c r="D16" s="6">
        <v>5</v>
      </c>
      <c r="E16" s="8"/>
      <c r="F16" s="11">
        <f t="shared" ref="F16:F23" si="1">E16*D16</f>
        <v>0</v>
      </c>
    </row>
    <row r="17" spans="1:6" ht="16.2" thickBot="1" x14ac:dyDescent="0.35">
      <c r="A17" s="3">
        <v>203</v>
      </c>
      <c r="B17" s="4" t="s">
        <v>17</v>
      </c>
      <c r="C17" s="5" t="s">
        <v>18</v>
      </c>
      <c r="D17" s="6">
        <v>328</v>
      </c>
      <c r="E17" s="8"/>
      <c r="F17" s="11">
        <f t="shared" si="1"/>
        <v>0</v>
      </c>
    </row>
    <row r="18" spans="1:6" ht="16.2" thickBot="1" x14ac:dyDescent="0.35">
      <c r="A18" s="3">
        <v>204</v>
      </c>
      <c r="B18" s="4" t="s">
        <v>19</v>
      </c>
      <c r="C18" s="5" t="s">
        <v>20</v>
      </c>
      <c r="D18" s="6">
        <v>258</v>
      </c>
      <c r="E18" s="8"/>
      <c r="F18" s="11">
        <f t="shared" si="1"/>
        <v>0</v>
      </c>
    </row>
    <row r="19" spans="1:6" ht="16.2" thickBot="1" x14ac:dyDescent="0.35">
      <c r="A19" s="3">
        <v>205</v>
      </c>
      <c r="B19" s="4" t="s">
        <v>21</v>
      </c>
      <c r="C19" s="5" t="s">
        <v>22</v>
      </c>
      <c r="D19" s="6">
        <v>62911</v>
      </c>
      <c r="E19" s="8"/>
      <c r="F19" s="11">
        <f t="shared" si="1"/>
        <v>0</v>
      </c>
    </row>
    <row r="20" spans="1:6" ht="16.2" thickBot="1" x14ac:dyDescent="0.35">
      <c r="A20" s="3">
        <v>206</v>
      </c>
      <c r="B20" s="4" t="s">
        <v>23</v>
      </c>
      <c r="C20" s="5" t="s">
        <v>22</v>
      </c>
      <c r="D20" s="6">
        <v>2942</v>
      </c>
      <c r="E20" s="8"/>
      <c r="F20" s="11">
        <f t="shared" si="1"/>
        <v>0</v>
      </c>
    </row>
    <row r="21" spans="1:6" ht="16.2" thickBot="1" x14ac:dyDescent="0.35">
      <c r="A21" s="3">
        <v>207</v>
      </c>
      <c r="B21" s="4" t="s">
        <v>24</v>
      </c>
      <c r="C21" s="5" t="s">
        <v>16</v>
      </c>
      <c r="D21" s="6">
        <v>28</v>
      </c>
      <c r="E21" s="8"/>
      <c r="F21" s="11">
        <f t="shared" si="1"/>
        <v>0</v>
      </c>
    </row>
    <row r="22" spans="1:6" ht="16.2" thickBot="1" x14ac:dyDescent="0.35">
      <c r="A22" s="3">
        <v>208</v>
      </c>
      <c r="B22" s="4" t="s">
        <v>25</v>
      </c>
      <c r="C22" s="5" t="s">
        <v>18</v>
      </c>
      <c r="D22" s="6">
        <v>740</v>
      </c>
      <c r="E22" s="8"/>
      <c r="F22" s="11">
        <f t="shared" si="1"/>
        <v>0</v>
      </c>
    </row>
    <row r="23" spans="1:6" ht="31.8" thickBot="1" x14ac:dyDescent="0.35">
      <c r="A23" s="3">
        <v>209</v>
      </c>
      <c r="B23" s="4" t="s">
        <v>26</v>
      </c>
      <c r="C23" s="5" t="s">
        <v>18</v>
      </c>
      <c r="D23" s="6">
        <v>356</v>
      </c>
      <c r="E23" s="8"/>
      <c r="F23" s="11">
        <f t="shared" si="1"/>
        <v>0</v>
      </c>
    </row>
    <row r="24" spans="1:6" ht="26.25" customHeight="1" thickBot="1" x14ac:dyDescent="0.3">
      <c r="A24" s="7">
        <v>300</v>
      </c>
      <c r="B24" s="21" t="s">
        <v>27</v>
      </c>
      <c r="C24" s="22"/>
      <c r="D24" s="22"/>
      <c r="E24" s="22"/>
      <c r="F24" s="23"/>
    </row>
    <row r="25" spans="1:6" ht="31.8" thickBot="1" x14ac:dyDescent="0.35">
      <c r="A25" s="3">
        <v>301</v>
      </c>
      <c r="B25" s="4" t="s">
        <v>28</v>
      </c>
      <c r="C25" s="5" t="s">
        <v>20</v>
      </c>
      <c r="D25" s="6">
        <v>1241</v>
      </c>
      <c r="E25" s="8"/>
      <c r="F25" s="11">
        <f>E25*D25</f>
        <v>0</v>
      </c>
    </row>
    <row r="26" spans="1:6" ht="16.2" thickBot="1" x14ac:dyDescent="0.35">
      <c r="A26" s="3">
        <v>302</v>
      </c>
      <c r="B26" s="4" t="s">
        <v>29</v>
      </c>
      <c r="C26" s="5" t="s">
        <v>20</v>
      </c>
      <c r="D26" s="6">
        <v>851</v>
      </c>
      <c r="E26" s="8"/>
      <c r="F26" s="11">
        <f t="shared" ref="F26:F27" si="2">E26*D26</f>
        <v>0</v>
      </c>
    </row>
    <row r="27" spans="1:6" ht="16.2" thickBot="1" x14ac:dyDescent="0.35">
      <c r="A27" s="3">
        <v>303</v>
      </c>
      <c r="B27" s="4" t="s">
        <v>30</v>
      </c>
      <c r="C27" s="5" t="s">
        <v>20</v>
      </c>
      <c r="D27" s="6">
        <v>24</v>
      </c>
      <c r="E27" s="8"/>
      <c r="F27" s="11">
        <f t="shared" si="2"/>
        <v>0</v>
      </c>
    </row>
    <row r="28" spans="1:6" ht="22.5" customHeight="1" thickBot="1" x14ac:dyDescent="0.3">
      <c r="A28" s="7">
        <v>400</v>
      </c>
      <c r="B28" s="21" t="s">
        <v>31</v>
      </c>
      <c r="C28" s="22"/>
      <c r="D28" s="22"/>
      <c r="E28" s="22"/>
      <c r="F28" s="23"/>
    </row>
    <row r="29" spans="1:6" ht="16.2" thickBot="1" x14ac:dyDescent="0.35">
      <c r="A29" s="3">
        <v>401</v>
      </c>
      <c r="B29" s="4" t="s">
        <v>32</v>
      </c>
      <c r="C29" s="5" t="s">
        <v>20</v>
      </c>
      <c r="D29" s="6">
        <v>28</v>
      </c>
      <c r="E29" s="8"/>
      <c r="F29" s="11">
        <f>E29*D29</f>
        <v>0</v>
      </c>
    </row>
    <row r="30" spans="1:6" ht="16.2" thickBot="1" x14ac:dyDescent="0.35">
      <c r="A30" s="3">
        <v>402</v>
      </c>
      <c r="B30" s="4" t="s">
        <v>33</v>
      </c>
      <c r="C30" s="5" t="s">
        <v>20</v>
      </c>
      <c r="D30" s="6">
        <v>511</v>
      </c>
      <c r="E30" s="8"/>
      <c r="F30" s="11">
        <f t="shared" ref="F30:F35" si="3">E30*D30</f>
        <v>0</v>
      </c>
    </row>
    <row r="31" spans="1:6" ht="16.2" thickBot="1" x14ac:dyDescent="0.35">
      <c r="A31" s="3">
        <v>403</v>
      </c>
      <c r="B31" s="4" t="s">
        <v>34</v>
      </c>
      <c r="C31" s="5" t="s">
        <v>35</v>
      </c>
      <c r="D31" s="6">
        <v>419</v>
      </c>
      <c r="E31" s="8"/>
      <c r="F31" s="11">
        <f t="shared" si="3"/>
        <v>0</v>
      </c>
    </row>
    <row r="32" spans="1:6" ht="16.2" thickBot="1" x14ac:dyDescent="0.35">
      <c r="A32" s="3">
        <v>404</v>
      </c>
      <c r="B32" s="4" t="s">
        <v>36</v>
      </c>
      <c r="C32" s="5" t="s">
        <v>35</v>
      </c>
      <c r="D32" s="6">
        <v>339</v>
      </c>
      <c r="E32" s="8"/>
      <c r="F32" s="11">
        <f t="shared" si="3"/>
        <v>0</v>
      </c>
    </row>
    <row r="33" spans="1:6" ht="16.2" thickBot="1" x14ac:dyDescent="0.35">
      <c r="A33" s="3">
        <v>405</v>
      </c>
      <c r="B33" s="4" t="s">
        <v>21</v>
      </c>
      <c r="C33" s="5" t="s">
        <v>22</v>
      </c>
      <c r="D33" s="6">
        <v>68013</v>
      </c>
      <c r="E33" s="8"/>
      <c r="F33" s="11">
        <f t="shared" si="3"/>
        <v>0</v>
      </c>
    </row>
    <row r="34" spans="1:6" ht="16.2" thickBot="1" x14ac:dyDescent="0.35">
      <c r="A34" s="3">
        <v>406</v>
      </c>
      <c r="B34" s="4" t="s">
        <v>23</v>
      </c>
      <c r="C34" s="5" t="s">
        <v>22</v>
      </c>
      <c r="D34" s="6">
        <v>68</v>
      </c>
      <c r="E34" s="8"/>
      <c r="F34" s="11">
        <f t="shared" si="3"/>
        <v>0</v>
      </c>
    </row>
    <row r="35" spans="1:6" ht="16.2" thickBot="1" x14ac:dyDescent="0.35">
      <c r="A35" s="3">
        <v>407</v>
      </c>
      <c r="B35" s="4" t="s">
        <v>37</v>
      </c>
      <c r="C35" s="5" t="s">
        <v>35</v>
      </c>
      <c r="D35" s="6">
        <v>658</v>
      </c>
      <c r="E35" s="8"/>
      <c r="F35" s="11">
        <f t="shared" si="3"/>
        <v>0</v>
      </c>
    </row>
    <row r="36" spans="1:6" ht="27" customHeight="1" thickBot="1" x14ac:dyDescent="0.35">
      <c r="A36" s="7">
        <v>500</v>
      </c>
      <c r="B36" s="21" t="s">
        <v>38</v>
      </c>
      <c r="C36" s="22"/>
      <c r="D36" s="22"/>
      <c r="E36" s="22"/>
      <c r="F36" s="23"/>
    </row>
    <row r="37" spans="1:6" ht="16.2" thickBot="1" x14ac:dyDescent="0.35">
      <c r="A37" s="3">
        <v>501</v>
      </c>
      <c r="B37" s="4" t="s">
        <v>83</v>
      </c>
      <c r="C37" s="5" t="s">
        <v>20</v>
      </c>
      <c r="D37" s="6">
        <v>395</v>
      </c>
      <c r="E37" s="8"/>
      <c r="F37" s="11">
        <f>E37*D37</f>
        <v>0</v>
      </c>
    </row>
    <row r="38" spans="1:6" ht="16.2" thickBot="1" x14ac:dyDescent="0.35">
      <c r="A38" s="3">
        <v>502</v>
      </c>
      <c r="B38" s="4" t="s">
        <v>36</v>
      </c>
      <c r="C38" s="5" t="s">
        <v>35</v>
      </c>
      <c r="D38" s="6">
        <v>700</v>
      </c>
      <c r="E38" s="8"/>
      <c r="F38" s="11">
        <f t="shared" ref="F38:F41" si="4">E38*D38</f>
        <v>0</v>
      </c>
    </row>
    <row r="39" spans="1:6" ht="16.2" thickBot="1" x14ac:dyDescent="0.35">
      <c r="A39" s="3">
        <v>503</v>
      </c>
      <c r="B39" s="4" t="s">
        <v>21</v>
      </c>
      <c r="C39" s="5" t="s">
        <v>22</v>
      </c>
      <c r="D39" s="6">
        <v>79431</v>
      </c>
      <c r="E39" s="8"/>
      <c r="F39" s="11">
        <f t="shared" si="4"/>
        <v>0</v>
      </c>
    </row>
    <row r="40" spans="1:6" ht="16.2" thickBot="1" x14ac:dyDescent="0.35">
      <c r="A40" s="3">
        <v>504</v>
      </c>
      <c r="B40" s="4" t="s">
        <v>23</v>
      </c>
      <c r="C40" s="5" t="s">
        <v>22</v>
      </c>
      <c r="D40" s="6">
        <v>78</v>
      </c>
      <c r="E40" s="8"/>
      <c r="F40" s="11">
        <f t="shared" si="4"/>
        <v>0</v>
      </c>
    </row>
    <row r="41" spans="1:6" ht="16.2" thickBot="1" x14ac:dyDescent="0.35">
      <c r="A41" s="3">
        <v>505</v>
      </c>
      <c r="B41" s="4" t="s">
        <v>39</v>
      </c>
      <c r="C41" s="5" t="s">
        <v>20</v>
      </c>
      <c r="D41" s="6">
        <v>3182</v>
      </c>
      <c r="E41" s="8"/>
      <c r="F41" s="11">
        <f t="shared" si="4"/>
        <v>0</v>
      </c>
    </row>
    <row r="42" spans="1:6" ht="21" customHeight="1" thickBot="1" x14ac:dyDescent="0.35">
      <c r="A42" s="7">
        <v>600</v>
      </c>
      <c r="B42" s="21" t="s">
        <v>40</v>
      </c>
      <c r="C42" s="22"/>
      <c r="D42" s="22"/>
      <c r="E42" s="22"/>
      <c r="F42" s="23"/>
    </row>
    <row r="43" spans="1:6" ht="31.8" thickBot="1" x14ac:dyDescent="0.35">
      <c r="A43" s="3">
        <v>601</v>
      </c>
      <c r="B43" s="4" t="s">
        <v>41</v>
      </c>
      <c r="C43" s="5" t="s">
        <v>42</v>
      </c>
      <c r="D43" s="6">
        <v>120</v>
      </c>
      <c r="E43" s="8"/>
      <c r="F43" s="11">
        <f>E43*D43</f>
        <v>0</v>
      </c>
    </row>
    <row r="44" spans="1:6" ht="16.2" thickBot="1" x14ac:dyDescent="0.35">
      <c r="A44" s="3">
        <v>602</v>
      </c>
      <c r="B44" s="4" t="s">
        <v>43</v>
      </c>
      <c r="C44" s="5" t="s">
        <v>18</v>
      </c>
      <c r="D44" s="6">
        <v>16</v>
      </c>
      <c r="E44" s="8"/>
      <c r="F44" s="11">
        <f t="shared" ref="F44:F54" si="5">E44*D44</f>
        <v>0</v>
      </c>
    </row>
    <row r="45" spans="1:6" ht="16.2" thickBot="1" x14ac:dyDescent="0.35">
      <c r="A45" s="3">
        <v>603</v>
      </c>
      <c r="B45" s="4" t="s">
        <v>44</v>
      </c>
      <c r="C45" s="5" t="s">
        <v>18</v>
      </c>
      <c r="D45" s="6">
        <v>4</v>
      </c>
      <c r="E45" s="8"/>
      <c r="F45" s="11">
        <f t="shared" si="5"/>
        <v>0</v>
      </c>
    </row>
    <row r="46" spans="1:6" ht="31.8" thickBot="1" x14ac:dyDescent="0.35">
      <c r="A46" s="3">
        <v>604</v>
      </c>
      <c r="B46" s="4" t="s">
        <v>45</v>
      </c>
      <c r="C46" s="5" t="s">
        <v>35</v>
      </c>
      <c r="D46" s="6">
        <v>603</v>
      </c>
      <c r="E46" s="8"/>
      <c r="F46" s="11">
        <f t="shared" si="5"/>
        <v>0</v>
      </c>
    </row>
    <row r="47" spans="1:6" ht="31.8" thickBot="1" x14ac:dyDescent="0.35">
      <c r="A47" s="3">
        <v>605</v>
      </c>
      <c r="B47" s="4" t="s">
        <v>85</v>
      </c>
      <c r="C47" s="5" t="s">
        <v>46</v>
      </c>
      <c r="D47" s="6">
        <v>75</v>
      </c>
      <c r="E47" s="8"/>
      <c r="F47" s="11">
        <f t="shared" si="5"/>
        <v>0</v>
      </c>
    </row>
    <row r="48" spans="1:6" ht="16.2" thickBot="1" x14ac:dyDescent="0.35">
      <c r="A48" s="3">
        <v>606</v>
      </c>
      <c r="B48" s="4" t="s">
        <v>84</v>
      </c>
      <c r="C48" s="5" t="s">
        <v>46</v>
      </c>
      <c r="D48" s="6">
        <v>4.5</v>
      </c>
      <c r="E48" s="8"/>
      <c r="F48" s="11">
        <f t="shared" si="5"/>
        <v>0</v>
      </c>
    </row>
    <row r="49" spans="1:6" ht="31.8" thickBot="1" x14ac:dyDescent="0.35">
      <c r="A49" s="3">
        <v>607</v>
      </c>
      <c r="B49" s="4" t="s">
        <v>47</v>
      </c>
      <c r="C49" s="5" t="s">
        <v>18</v>
      </c>
      <c r="D49" s="6">
        <v>143</v>
      </c>
      <c r="E49" s="8"/>
      <c r="F49" s="11">
        <f t="shared" si="5"/>
        <v>0</v>
      </c>
    </row>
    <row r="50" spans="1:6" ht="16.2" thickBot="1" x14ac:dyDescent="0.35">
      <c r="A50" s="3">
        <v>608</v>
      </c>
      <c r="B50" s="4" t="s">
        <v>48</v>
      </c>
      <c r="C50" s="5" t="s">
        <v>18</v>
      </c>
      <c r="D50" s="6">
        <v>143</v>
      </c>
      <c r="E50" s="8"/>
      <c r="F50" s="11">
        <f t="shared" si="5"/>
        <v>0</v>
      </c>
    </row>
    <row r="51" spans="1:6" ht="31.8" thickBot="1" x14ac:dyDescent="0.35">
      <c r="A51" s="3">
        <v>609</v>
      </c>
      <c r="B51" s="4" t="s">
        <v>49</v>
      </c>
      <c r="C51" s="5" t="s">
        <v>18</v>
      </c>
      <c r="D51" s="6">
        <v>143</v>
      </c>
      <c r="E51" s="8"/>
      <c r="F51" s="11">
        <f t="shared" si="5"/>
        <v>0</v>
      </c>
    </row>
    <row r="52" spans="1:6" ht="16.2" thickBot="1" x14ac:dyDescent="0.35">
      <c r="A52" s="3">
        <v>610</v>
      </c>
      <c r="B52" s="4" t="s">
        <v>50</v>
      </c>
      <c r="C52" s="5" t="s">
        <v>18</v>
      </c>
      <c r="D52" s="6">
        <v>143</v>
      </c>
      <c r="E52" s="8"/>
      <c r="F52" s="11">
        <f t="shared" si="5"/>
        <v>0</v>
      </c>
    </row>
    <row r="53" spans="1:6" ht="16.2" thickBot="1" x14ac:dyDescent="0.35">
      <c r="A53" s="3">
        <v>611</v>
      </c>
      <c r="B53" s="4" t="s">
        <v>51</v>
      </c>
      <c r="C53" s="5" t="s">
        <v>18</v>
      </c>
      <c r="D53" s="6">
        <v>80</v>
      </c>
      <c r="E53" s="8"/>
      <c r="F53" s="11">
        <f t="shared" si="5"/>
        <v>0</v>
      </c>
    </row>
    <row r="54" spans="1:6" ht="16.2" thickBot="1" x14ac:dyDescent="0.35">
      <c r="A54" s="3">
        <v>612</v>
      </c>
      <c r="B54" s="4" t="s">
        <v>52</v>
      </c>
      <c r="C54" s="5" t="s">
        <v>16</v>
      </c>
      <c r="D54" s="5">
        <v>6</v>
      </c>
      <c r="E54" s="8"/>
      <c r="F54" s="11">
        <f t="shared" si="5"/>
        <v>0</v>
      </c>
    </row>
    <row r="55" spans="1:6" ht="24" customHeight="1" thickBot="1" x14ac:dyDescent="0.35">
      <c r="A55" s="7">
        <v>700</v>
      </c>
      <c r="B55" s="24" t="s">
        <v>53</v>
      </c>
      <c r="C55" s="25"/>
      <c r="D55" s="25"/>
      <c r="E55" s="25"/>
      <c r="F55" s="26"/>
    </row>
    <row r="56" spans="1:6" ht="16.2" thickBot="1" x14ac:dyDescent="0.35">
      <c r="A56" s="3">
        <v>701</v>
      </c>
      <c r="B56" s="4" t="s">
        <v>54</v>
      </c>
      <c r="C56" s="5" t="s">
        <v>35</v>
      </c>
      <c r="D56" s="5">
        <v>218</v>
      </c>
      <c r="E56" s="8"/>
      <c r="F56" s="11">
        <f>E56*D56</f>
        <v>0</v>
      </c>
    </row>
    <row r="57" spans="1:6" ht="31.8" thickBot="1" x14ac:dyDescent="0.35">
      <c r="A57" s="3">
        <v>702</v>
      </c>
      <c r="B57" s="4" t="s">
        <v>55</v>
      </c>
      <c r="C57" s="6" t="s">
        <v>20</v>
      </c>
      <c r="D57" s="5">
        <v>103</v>
      </c>
      <c r="E57" s="8"/>
      <c r="F57" s="11">
        <f t="shared" ref="F57:F59" si="6">E57*D57</f>
        <v>0</v>
      </c>
    </row>
    <row r="58" spans="1:6" ht="16.2" thickBot="1" x14ac:dyDescent="0.35">
      <c r="A58" s="3">
        <v>703</v>
      </c>
      <c r="B58" s="4" t="s">
        <v>56</v>
      </c>
      <c r="C58" s="6" t="s">
        <v>20</v>
      </c>
      <c r="D58" s="5">
        <v>34</v>
      </c>
      <c r="E58" s="8"/>
      <c r="F58" s="11">
        <f t="shared" si="6"/>
        <v>0</v>
      </c>
    </row>
    <row r="59" spans="1:6" ht="31.8" thickBot="1" x14ac:dyDescent="0.35">
      <c r="A59" s="3">
        <v>704</v>
      </c>
      <c r="B59" s="4" t="s">
        <v>57</v>
      </c>
      <c r="C59" s="5" t="s">
        <v>35</v>
      </c>
      <c r="D59" s="5">
        <v>719</v>
      </c>
      <c r="E59" s="8"/>
      <c r="F59" s="11">
        <f t="shared" si="6"/>
        <v>0</v>
      </c>
    </row>
    <row r="60" spans="1:6" ht="26.25" customHeight="1" thickBot="1" x14ac:dyDescent="0.35">
      <c r="A60" s="7">
        <v>800</v>
      </c>
      <c r="B60" s="21" t="s">
        <v>58</v>
      </c>
      <c r="C60" s="22"/>
      <c r="D60" s="22"/>
      <c r="E60" s="22"/>
      <c r="F60" s="23"/>
    </row>
    <row r="61" spans="1:6" ht="16.2" thickBot="1" x14ac:dyDescent="0.35">
      <c r="A61" s="3">
        <v>801</v>
      </c>
      <c r="B61" s="4" t="s">
        <v>59</v>
      </c>
      <c r="C61" s="5" t="s">
        <v>20</v>
      </c>
      <c r="D61" s="6">
        <v>1098</v>
      </c>
      <c r="E61" s="9"/>
      <c r="F61" s="10">
        <f>E61*D61</f>
        <v>0</v>
      </c>
    </row>
    <row r="62" spans="1:6" ht="16.2" thickBot="1" x14ac:dyDescent="0.35">
      <c r="A62" s="3">
        <v>802</v>
      </c>
      <c r="B62" s="4" t="s">
        <v>60</v>
      </c>
      <c r="C62" s="5" t="s">
        <v>20</v>
      </c>
      <c r="D62" s="6">
        <v>3063</v>
      </c>
      <c r="E62" s="9"/>
      <c r="F62" s="10">
        <f t="shared" ref="F62:F71" si="7">E62*D62</f>
        <v>0</v>
      </c>
    </row>
    <row r="63" spans="1:6" ht="16.2" thickBot="1" x14ac:dyDescent="0.35">
      <c r="A63" s="3">
        <v>803</v>
      </c>
      <c r="B63" s="4" t="s">
        <v>86</v>
      </c>
      <c r="C63" s="5" t="s">
        <v>46</v>
      </c>
      <c r="D63" s="6">
        <v>57</v>
      </c>
      <c r="E63" s="9"/>
      <c r="F63" s="10">
        <f t="shared" si="7"/>
        <v>0</v>
      </c>
    </row>
    <row r="64" spans="1:6" ht="16.2" thickBot="1" x14ac:dyDescent="0.35">
      <c r="A64" s="3">
        <v>804</v>
      </c>
      <c r="B64" s="4" t="s">
        <v>87</v>
      </c>
      <c r="C64" s="5" t="s">
        <v>46</v>
      </c>
      <c r="D64" s="6">
        <v>91</v>
      </c>
      <c r="E64" s="9"/>
      <c r="F64" s="10">
        <f t="shared" si="7"/>
        <v>0</v>
      </c>
    </row>
    <row r="65" spans="1:6" ht="31.8" thickBot="1" x14ac:dyDescent="0.35">
      <c r="A65" s="3">
        <v>805</v>
      </c>
      <c r="B65" s="4" t="s">
        <v>88</v>
      </c>
      <c r="C65" s="5" t="s">
        <v>46</v>
      </c>
      <c r="D65" s="6">
        <v>8</v>
      </c>
      <c r="E65" s="9"/>
      <c r="F65" s="10">
        <f t="shared" si="7"/>
        <v>0</v>
      </c>
    </row>
    <row r="66" spans="1:6" ht="16.2" thickBot="1" x14ac:dyDescent="0.35">
      <c r="A66" s="3">
        <v>806</v>
      </c>
      <c r="B66" s="4" t="s">
        <v>61</v>
      </c>
      <c r="C66" s="6" t="s">
        <v>20</v>
      </c>
      <c r="D66" s="6">
        <v>417</v>
      </c>
      <c r="E66" s="9"/>
      <c r="F66" s="10">
        <f t="shared" si="7"/>
        <v>0</v>
      </c>
    </row>
    <row r="67" spans="1:6" ht="16.2" thickBot="1" x14ac:dyDescent="0.35">
      <c r="A67" s="3">
        <v>807</v>
      </c>
      <c r="B67" s="4" t="s">
        <v>62</v>
      </c>
      <c r="C67" s="5" t="s">
        <v>20</v>
      </c>
      <c r="D67" s="6">
        <v>455</v>
      </c>
      <c r="E67" s="9"/>
      <c r="F67" s="10">
        <f t="shared" si="7"/>
        <v>0</v>
      </c>
    </row>
    <row r="68" spans="1:6" ht="16.2" thickBot="1" x14ac:dyDescent="0.35">
      <c r="A68" s="3">
        <v>808</v>
      </c>
      <c r="B68" s="4" t="s">
        <v>63</v>
      </c>
      <c r="C68" s="5" t="s">
        <v>20</v>
      </c>
      <c r="D68" s="6">
        <v>193</v>
      </c>
      <c r="E68" s="9"/>
      <c r="F68" s="10">
        <f t="shared" si="7"/>
        <v>0</v>
      </c>
    </row>
    <row r="69" spans="1:6" ht="16.2" thickBot="1" x14ac:dyDescent="0.35">
      <c r="A69" s="3">
        <v>809</v>
      </c>
      <c r="B69" s="4" t="s">
        <v>64</v>
      </c>
      <c r="C69" s="5" t="s">
        <v>20</v>
      </c>
      <c r="D69" s="6">
        <v>54</v>
      </c>
      <c r="E69" s="9"/>
      <c r="F69" s="10">
        <f t="shared" si="7"/>
        <v>0</v>
      </c>
    </row>
    <row r="70" spans="1:6" ht="31.8" thickBot="1" x14ac:dyDescent="0.35">
      <c r="A70" s="3">
        <v>810</v>
      </c>
      <c r="B70" s="4" t="s">
        <v>65</v>
      </c>
      <c r="C70" s="5" t="s">
        <v>46</v>
      </c>
      <c r="D70" s="6">
        <v>2</v>
      </c>
      <c r="E70" s="9"/>
      <c r="F70" s="10">
        <f t="shared" si="7"/>
        <v>0</v>
      </c>
    </row>
    <row r="71" spans="1:6" ht="16.2" thickBot="1" x14ac:dyDescent="0.35">
      <c r="A71" s="3">
        <v>811</v>
      </c>
      <c r="B71" s="4" t="s">
        <v>66</v>
      </c>
      <c r="C71" s="5" t="s">
        <v>35</v>
      </c>
      <c r="D71" s="6">
        <v>1002</v>
      </c>
      <c r="E71" s="9"/>
      <c r="F71" s="10">
        <f t="shared" si="7"/>
        <v>0</v>
      </c>
    </row>
    <row r="72" spans="1:6" ht="23.25" customHeight="1" thickBot="1" x14ac:dyDescent="0.35">
      <c r="A72" s="7">
        <v>900</v>
      </c>
      <c r="B72" s="24" t="s">
        <v>67</v>
      </c>
      <c r="C72" s="25"/>
      <c r="D72" s="25"/>
      <c r="E72" s="25"/>
      <c r="F72" s="26"/>
    </row>
    <row r="73" spans="1:6" ht="16.2" thickBot="1" x14ac:dyDescent="0.35">
      <c r="A73" s="3">
        <v>901</v>
      </c>
      <c r="B73" s="4" t="s">
        <v>59</v>
      </c>
      <c r="C73" s="5" t="s">
        <v>20</v>
      </c>
      <c r="D73" s="6">
        <v>904</v>
      </c>
      <c r="E73" s="8"/>
      <c r="F73" s="8">
        <f>E73*D73</f>
        <v>0</v>
      </c>
    </row>
    <row r="74" spans="1:6" ht="16.2" thickBot="1" x14ac:dyDescent="0.35">
      <c r="A74" s="3">
        <v>902</v>
      </c>
      <c r="B74" s="4" t="s">
        <v>60</v>
      </c>
      <c r="C74" s="5" t="s">
        <v>20</v>
      </c>
      <c r="D74" s="6">
        <v>1517</v>
      </c>
      <c r="E74" s="8"/>
      <c r="F74" s="8">
        <f>E74*D74</f>
        <v>0</v>
      </c>
    </row>
    <row r="75" spans="1:6" ht="16.2" thickBot="1" x14ac:dyDescent="0.35">
      <c r="A75" s="3">
        <v>903</v>
      </c>
      <c r="B75" s="4" t="s">
        <v>61</v>
      </c>
      <c r="C75" s="5" t="s">
        <v>20</v>
      </c>
      <c r="D75" s="6">
        <v>278</v>
      </c>
      <c r="E75" s="8"/>
      <c r="F75" s="8">
        <f>E75*D75</f>
        <v>0</v>
      </c>
    </row>
    <row r="76" spans="1:6" ht="16.2" thickBot="1" x14ac:dyDescent="0.35">
      <c r="A76" s="3">
        <v>904</v>
      </c>
      <c r="B76" s="4" t="s">
        <v>68</v>
      </c>
      <c r="C76" s="5" t="s">
        <v>20</v>
      </c>
      <c r="D76" s="6">
        <v>167</v>
      </c>
      <c r="E76" s="8"/>
      <c r="F76" s="8">
        <f>E76*D76</f>
        <v>0</v>
      </c>
    </row>
    <row r="77" spans="1:6" ht="16.2" thickBot="1" x14ac:dyDescent="0.35">
      <c r="A77" s="3">
        <v>905</v>
      </c>
      <c r="B77" s="4" t="s">
        <v>69</v>
      </c>
      <c r="C77" s="5" t="s">
        <v>20</v>
      </c>
      <c r="D77" s="6">
        <v>56</v>
      </c>
      <c r="E77" s="8"/>
      <c r="F77" s="8">
        <f t="shared" ref="F77:F79" si="8">E77*D77</f>
        <v>0</v>
      </c>
    </row>
    <row r="78" spans="1:6" ht="31.8" thickBot="1" x14ac:dyDescent="0.35">
      <c r="A78" s="3">
        <v>906</v>
      </c>
      <c r="B78" s="4" t="s">
        <v>70</v>
      </c>
      <c r="C78" s="5" t="s">
        <v>46</v>
      </c>
      <c r="D78" s="6">
        <v>2.5</v>
      </c>
      <c r="E78" s="8"/>
      <c r="F78" s="8">
        <f t="shared" si="8"/>
        <v>0</v>
      </c>
    </row>
    <row r="79" spans="1:6" ht="31.8" thickBot="1" x14ac:dyDescent="0.35">
      <c r="A79" s="3">
        <v>907</v>
      </c>
      <c r="B79" s="4" t="s">
        <v>71</v>
      </c>
      <c r="C79" s="5" t="s">
        <v>35</v>
      </c>
      <c r="D79" s="6">
        <v>833</v>
      </c>
      <c r="E79" s="8"/>
      <c r="F79" s="8">
        <f t="shared" si="8"/>
        <v>0</v>
      </c>
    </row>
    <row r="80" spans="1:6" ht="15" customHeight="1" x14ac:dyDescent="0.3">
      <c r="A80" s="27">
        <v>908</v>
      </c>
      <c r="B80" s="19" t="s">
        <v>82</v>
      </c>
      <c r="C80" s="27" t="s">
        <v>46</v>
      </c>
      <c r="D80" s="29">
        <v>1.25</v>
      </c>
      <c r="E80" s="31"/>
      <c r="F80" s="31">
        <f>E80*D80</f>
        <v>0</v>
      </c>
    </row>
    <row r="81" spans="1:9" ht="15.75" customHeight="1" thickBot="1" x14ac:dyDescent="0.35">
      <c r="A81" s="28"/>
      <c r="B81" s="20"/>
      <c r="C81" s="28"/>
      <c r="D81" s="30"/>
      <c r="E81" s="32"/>
      <c r="F81" s="32"/>
    </row>
    <row r="82" spans="1:9" ht="16.2" thickBot="1" x14ac:dyDescent="0.35">
      <c r="A82" s="3">
        <v>909</v>
      </c>
      <c r="B82" s="4" t="s">
        <v>72</v>
      </c>
      <c r="C82" s="5" t="s">
        <v>35</v>
      </c>
      <c r="D82" s="6">
        <v>833</v>
      </c>
      <c r="E82" s="8"/>
      <c r="F82" s="8">
        <f>E82*D82</f>
        <v>0</v>
      </c>
    </row>
    <row r="83" spans="1:9" ht="16.2" thickBot="1" x14ac:dyDescent="0.35">
      <c r="A83" s="3">
        <v>910</v>
      </c>
      <c r="B83" s="4" t="s">
        <v>73</v>
      </c>
      <c r="C83" s="5" t="s">
        <v>18</v>
      </c>
      <c r="D83" s="6">
        <v>112</v>
      </c>
      <c r="E83" s="8"/>
      <c r="F83" s="8">
        <f>E83*D83</f>
        <v>0</v>
      </c>
    </row>
    <row r="84" spans="1:9" ht="16.2" thickBot="1" x14ac:dyDescent="0.35">
      <c r="A84" s="3">
        <v>911</v>
      </c>
      <c r="B84" s="4" t="s">
        <v>74</v>
      </c>
      <c r="C84" s="5" t="s">
        <v>20</v>
      </c>
      <c r="D84" s="6">
        <v>571</v>
      </c>
      <c r="E84" s="8"/>
      <c r="F84" s="8">
        <f>E84*D84</f>
        <v>0</v>
      </c>
    </row>
    <row r="85" spans="1:9" ht="16.2" thickBot="1" x14ac:dyDescent="0.35">
      <c r="A85" s="3">
        <v>912</v>
      </c>
      <c r="B85" s="4" t="s">
        <v>75</v>
      </c>
      <c r="C85" s="5" t="s">
        <v>20</v>
      </c>
      <c r="D85" s="6">
        <v>113</v>
      </c>
      <c r="E85" s="8"/>
      <c r="F85" s="8">
        <f t="shared" ref="F85:F89" si="9">E85*D85</f>
        <v>0</v>
      </c>
    </row>
    <row r="86" spans="1:9" ht="16.2" thickBot="1" x14ac:dyDescent="0.35">
      <c r="A86" s="3">
        <v>913</v>
      </c>
      <c r="B86" s="4" t="s">
        <v>76</v>
      </c>
      <c r="C86" s="5" t="s">
        <v>20</v>
      </c>
      <c r="D86" s="6">
        <v>263</v>
      </c>
      <c r="E86" s="8"/>
      <c r="F86" s="8">
        <f t="shared" si="9"/>
        <v>0</v>
      </c>
    </row>
    <row r="87" spans="1:9" ht="31.8" thickBot="1" x14ac:dyDescent="0.35">
      <c r="A87" s="3">
        <v>914</v>
      </c>
      <c r="B87" s="4" t="s">
        <v>55</v>
      </c>
      <c r="C87" s="6" t="s">
        <v>20</v>
      </c>
      <c r="D87" s="6">
        <v>25</v>
      </c>
      <c r="E87" s="8"/>
      <c r="F87" s="8">
        <f t="shared" si="9"/>
        <v>0</v>
      </c>
    </row>
    <row r="88" spans="1:9" ht="16.2" thickBot="1" x14ac:dyDescent="0.35">
      <c r="A88" s="3">
        <v>915</v>
      </c>
      <c r="B88" s="4" t="s">
        <v>56</v>
      </c>
      <c r="C88" s="6" t="s">
        <v>20</v>
      </c>
      <c r="D88" s="6">
        <v>4</v>
      </c>
      <c r="E88" s="8"/>
      <c r="F88" s="8">
        <f t="shared" si="9"/>
        <v>0</v>
      </c>
    </row>
    <row r="89" spans="1:9" ht="16.2" thickBot="1" x14ac:dyDescent="0.35">
      <c r="A89" s="3">
        <v>916</v>
      </c>
      <c r="B89" s="4" t="s">
        <v>77</v>
      </c>
      <c r="C89" s="5" t="s">
        <v>16</v>
      </c>
      <c r="D89" s="6">
        <v>4</v>
      </c>
      <c r="E89" s="8"/>
      <c r="F89" s="8">
        <f t="shared" si="9"/>
        <v>0</v>
      </c>
    </row>
    <row r="90" spans="1:9" ht="27" customHeight="1" thickBot="1" x14ac:dyDescent="0.35">
      <c r="A90" s="14" t="s">
        <v>78</v>
      </c>
      <c r="B90" s="15"/>
      <c r="C90" s="15"/>
      <c r="D90" s="15"/>
      <c r="E90" s="16"/>
      <c r="F90" s="10">
        <f>SUM(F73:F89)+SUM(F61:F71)+SUM(F56:F59)+SUM(F43:F54)+SUM(F37:F41)+SUM(F29:F35)+SUM(F25:F27)+SUM(F15:F23)+SUM(F10:F13)</f>
        <v>0</v>
      </c>
      <c r="I90" s="13">
        <f>0.02*F92</f>
        <v>0</v>
      </c>
    </row>
    <row r="91" spans="1:9" ht="31.5" customHeight="1" thickBot="1" x14ac:dyDescent="0.35">
      <c r="A91" s="14" t="s">
        <v>79</v>
      </c>
      <c r="B91" s="15"/>
      <c r="C91" s="15"/>
      <c r="D91" s="15"/>
      <c r="E91" s="16"/>
      <c r="F91" s="8">
        <f>+F90*0.02</f>
        <v>0</v>
      </c>
      <c r="H91" s="12"/>
    </row>
    <row r="92" spans="1:9" ht="35.25" customHeight="1" thickBot="1" x14ac:dyDescent="0.35">
      <c r="A92" s="14" t="s">
        <v>80</v>
      </c>
      <c r="B92" s="15"/>
      <c r="C92" s="15"/>
      <c r="D92" s="15"/>
      <c r="E92" s="16"/>
      <c r="F92" s="37">
        <f>+F90+F91</f>
        <v>0</v>
      </c>
    </row>
    <row r="95" spans="1:9" x14ac:dyDescent="0.3">
      <c r="E95" s="12"/>
    </row>
  </sheetData>
  <mergeCells count="25">
    <mergeCell ref="B36:F36"/>
    <mergeCell ref="B42:F42"/>
    <mergeCell ref="B55:F55"/>
    <mergeCell ref="A5:A8"/>
    <mergeCell ref="C5:C8"/>
    <mergeCell ref="D5:D8"/>
    <mergeCell ref="E5:E8"/>
    <mergeCell ref="F5:F8"/>
    <mergeCell ref="B9:F9"/>
    <mergeCell ref="A90:E90"/>
    <mergeCell ref="A91:E91"/>
    <mergeCell ref="A92:E92"/>
    <mergeCell ref="A2:F2"/>
    <mergeCell ref="A3:F3"/>
    <mergeCell ref="B80:B81"/>
    <mergeCell ref="B60:F60"/>
    <mergeCell ref="B72:F72"/>
    <mergeCell ref="A80:A81"/>
    <mergeCell ref="C80:C81"/>
    <mergeCell ref="D80:D81"/>
    <mergeCell ref="E80:E81"/>
    <mergeCell ref="F80:F81"/>
    <mergeCell ref="B14:F14"/>
    <mergeCell ref="B24:F24"/>
    <mergeCell ref="B28:F28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DPETLE</dc:creator>
  <cp:lastModifiedBy>MB MBA</cp:lastModifiedBy>
  <cp:lastPrinted>2026-09-17T11:23:12Z</cp:lastPrinted>
  <dcterms:created xsi:type="dcterms:W3CDTF">2026-09-16T13:24:02Z</dcterms:created>
  <dcterms:modified xsi:type="dcterms:W3CDTF">2026-09-19T07:39:38Z</dcterms:modified>
</cp:coreProperties>
</file>