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192.168.1.85\partage sagm\AOS\Archive\ARCHIVE\Année 2026\AO\62-2026-AREPO\AO 62-2026\"/>
    </mc:Choice>
  </mc:AlternateContent>
  <xr:revisionPtr revIDLastSave="0" documentId="13_ncr:1_{3A00E582-9298-4246-AA18-ABD6C3AD8A97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brd" sheetId="1" r:id="rId1"/>
  </sheets>
  <definedNames>
    <definedName name="_xlnm.Print_Area" localSheetId="0">brd!$A$1:$F$289</definedName>
  </definedName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58" i="1" l="1"/>
  <c r="F257" i="1"/>
  <c r="F259" i="1" s="1"/>
  <c r="F269" i="1" s="1"/>
  <c r="F254" i="1"/>
  <c r="F253" i="1"/>
  <c r="F252" i="1"/>
  <c r="F251" i="1"/>
  <c r="F250" i="1"/>
  <c r="F249" i="1"/>
  <c r="F246" i="1"/>
  <c r="F245" i="1"/>
  <c r="F247" i="1" s="1"/>
  <c r="F267" i="1" s="1"/>
  <c r="F241" i="1"/>
  <c r="F240" i="1"/>
  <c r="F239" i="1"/>
  <c r="F238" i="1"/>
  <c r="F236" i="1"/>
  <c r="F235" i="1"/>
  <c r="F234" i="1"/>
  <c r="F233" i="1"/>
  <c r="F232" i="1"/>
  <c r="F230" i="1"/>
  <c r="F229" i="1"/>
  <c r="F225" i="1"/>
  <c r="F224" i="1"/>
  <c r="F223" i="1"/>
  <c r="F222" i="1"/>
  <c r="F221" i="1"/>
  <c r="F220" i="1"/>
  <c r="F219" i="1"/>
  <c r="F218" i="1"/>
  <c r="F217" i="1"/>
  <c r="F212" i="1"/>
  <c r="F211" i="1"/>
  <c r="F210" i="1"/>
  <c r="F209" i="1"/>
  <c r="F208" i="1"/>
  <c r="F207" i="1"/>
  <c r="F206" i="1"/>
  <c r="F204" i="1"/>
  <c r="F203" i="1"/>
  <c r="F199" i="1"/>
  <c r="F198" i="1"/>
  <c r="F197" i="1"/>
  <c r="F200" i="1" s="1"/>
  <c r="F193" i="1"/>
  <c r="F192" i="1"/>
  <c r="F191" i="1"/>
  <c r="F189" i="1"/>
  <c r="F188" i="1"/>
  <c r="F187" i="1"/>
  <c r="F186" i="1"/>
  <c r="F185" i="1"/>
  <c r="F184" i="1"/>
  <c r="F183" i="1"/>
  <c r="F182" i="1"/>
  <c r="F180" i="1"/>
  <c r="F179" i="1"/>
  <c r="F178" i="1"/>
  <c r="F177" i="1"/>
  <c r="F176" i="1"/>
  <c r="F175" i="1"/>
  <c r="F174" i="1"/>
  <c r="F173" i="1"/>
  <c r="F172" i="1"/>
  <c r="F169" i="1"/>
  <c r="F168" i="1"/>
  <c r="F167" i="1"/>
  <c r="F166" i="1"/>
  <c r="F165" i="1"/>
  <c r="F163" i="1"/>
  <c r="F162" i="1"/>
  <c r="F160" i="1"/>
  <c r="F159" i="1"/>
  <c r="F157" i="1"/>
  <c r="F156" i="1"/>
  <c r="F155" i="1"/>
  <c r="F154" i="1"/>
  <c r="F153" i="1"/>
  <c r="F152" i="1"/>
  <c r="F151" i="1"/>
  <c r="F149" i="1"/>
  <c r="F148" i="1"/>
  <c r="F147" i="1"/>
  <c r="F146" i="1"/>
  <c r="F145" i="1"/>
  <c r="F143" i="1"/>
  <c r="F142" i="1"/>
  <c r="F141" i="1"/>
  <c r="F140" i="1"/>
  <c r="F139" i="1"/>
  <c r="F138" i="1"/>
  <c r="F136" i="1"/>
  <c r="F130" i="1"/>
  <c r="F127" i="1"/>
  <c r="F126" i="1"/>
  <c r="F124" i="1"/>
  <c r="F123" i="1"/>
  <c r="F122" i="1"/>
  <c r="F121" i="1"/>
  <c r="F120" i="1"/>
  <c r="F117" i="1"/>
  <c r="F116" i="1"/>
  <c r="F114" i="1"/>
  <c r="F113" i="1"/>
  <c r="F111" i="1"/>
  <c r="F110" i="1"/>
  <c r="F108" i="1"/>
  <c r="F107" i="1"/>
  <c r="F105" i="1"/>
  <c r="F104" i="1"/>
  <c r="F103" i="1"/>
  <c r="F102" i="1"/>
  <c r="F100" i="1"/>
  <c r="F99" i="1"/>
  <c r="F98" i="1"/>
  <c r="F97" i="1"/>
  <c r="F95" i="1"/>
  <c r="F94" i="1"/>
  <c r="F93" i="1"/>
  <c r="F92" i="1"/>
  <c r="F91" i="1"/>
  <c r="F90" i="1"/>
  <c r="F89" i="1"/>
  <c r="F88" i="1"/>
  <c r="F86" i="1"/>
  <c r="F85" i="1"/>
  <c r="F84" i="1"/>
  <c r="F83" i="1"/>
  <c r="F82" i="1"/>
  <c r="F81" i="1"/>
  <c r="F80" i="1"/>
  <c r="F79" i="1"/>
  <c r="F77" i="1"/>
  <c r="F76" i="1"/>
  <c r="F74" i="1"/>
  <c r="F73" i="1"/>
  <c r="F71" i="1"/>
  <c r="F70" i="1"/>
  <c r="F69" i="1"/>
  <c r="F67" i="1"/>
  <c r="F66" i="1"/>
  <c r="F65" i="1"/>
  <c r="F64" i="1"/>
  <c r="F59" i="1"/>
  <c r="F58" i="1"/>
  <c r="F57" i="1"/>
  <c r="F60" i="1" s="1"/>
  <c r="F261" i="1" s="1"/>
  <c r="F56" i="1"/>
  <c r="F55" i="1"/>
  <c r="F52" i="1"/>
  <c r="F51" i="1"/>
  <c r="F49" i="1"/>
  <c r="F48" i="1"/>
  <c r="F47" i="1"/>
  <c r="F46" i="1"/>
  <c r="F45" i="1"/>
  <c r="F43" i="1"/>
  <c r="F42" i="1"/>
  <c r="F40" i="1"/>
  <c r="F39" i="1"/>
  <c r="F37" i="1"/>
  <c r="F36" i="1"/>
  <c r="F33" i="1"/>
  <c r="F32" i="1"/>
  <c r="F31" i="1"/>
  <c r="F30" i="1"/>
  <c r="F28" i="1"/>
  <c r="F27" i="1"/>
  <c r="F24" i="1"/>
  <c r="F23" i="1"/>
  <c r="F22" i="1"/>
  <c r="F20" i="1"/>
  <c r="F17" i="1"/>
  <c r="F16" i="1"/>
  <c r="F15" i="1"/>
  <c r="F14" i="1"/>
  <c r="F13" i="1"/>
  <c r="F12" i="1"/>
  <c r="F10" i="1"/>
  <c r="F9" i="1"/>
  <c r="F8" i="1"/>
  <c r="F7" i="1"/>
  <c r="F6" i="1"/>
  <c r="F4" i="1"/>
  <c r="F53" i="1" s="1"/>
  <c r="F260" i="1" s="1"/>
  <c r="F255" i="1" l="1"/>
  <c r="F268" i="1" s="1"/>
  <c r="F242" i="1"/>
  <c r="F266" i="1" s="1"/>
  <c r="F226" i="1"/>
  <c r="F265" i="1" s="1"/>
  <c r="F213" i="1"/>
  <c r="F214" i="1" s="1"/>
  <c r="F264" i="1" s="1"/>
  <c r="F194" i="1"/>
  <c r="F263" i="1" s="1"/>
  <c r="F131" i="1"/>
  <c r="F262" i="1" s="1"/>
  <c r="F270" i="1" l="1"/>
  <c r="F271" i="1" s="1"/>
  <c r="F272" i="1" s="1"/>
  <c r="G1" i="1" s="1"/>
</calcChain>
</file>

<file path=xl/sharedStrings.xml><?xml version="1.0" encoding="utf-8"?>
<sst xmlns="http://schemas.openxmlformats.org/spreadsheetml/2006/main" count="458" uniqueCount="281">
  <si>
    <t>N° Prix</t>
  </si>
  <si>
    <t>Désignation des ouvrages</t>
  </si>
  <si>
    <t>Unité</t>
  </si>
  <si>
    <t>Quantité Totale</t>
  </si>
  <si>
    <t>Prix Unitaire
En Dh HT</t>
  </si>
  <si>
    <t>Prix Total
En Dh HT</t>
  </si>
  <si>
    <t>GROS ŒUVRE</t>
  </si>
  <si>
    <t>DEMOLITION- TERRASSEMENTS ET REMBLAIS</t>
  </si>
  <si>
    <t>Démolition des bâtiments et tous ouvrages existants sur site du projet, y compris évacuation et nettoyage | Le forfait :</t>
  </si>
  <si>
    <t>Ft</t>
  </si>
  <si>
    <t>Décapage du complexe d’étanchéité existante</t>
  </si>
  <si>
    <t>Décapage de la protection, complexe d'étanchéité avec ou sans isolation, et des relevés. | Le mètre carré:</t>
  </si>
  <si>
    <t>M²</t>
  </si>
  <si>
    <t>Décapage de la forme de pente | Le mètre carré:</t>
  </si>
  <si>
    <t>Fouilles en puits et en tranchées dans tous terrains y compris le rocher | Le mètre cube :</t>
  </si>
  <si>
    <t>M3</t>
  </si>
  <si>
    <t>Remblais en matériaux provenant des fouilles ou évacuation  | Le mètre cube :</t>
  </si>
  <si>
    <t>Remblais d'apport en tout-venant  | Le mètre cube:</t>
  </si>
  <si>
    <t>BETONS ET ACIERS EN INFRASTRUCTURE</t>
  </si>
  <si>
    <t>Gros béton  | Le mètre cube:</t>
  </si>
  <si>
    <t>Béton coffré  | Le mètre cube:</t>
  </si>
  <si>
    <t>Béton de propreté  | Le mètre cube:</t>
  </si>
  <si>
    <t>Béton pour béton armé en infrastructure | Le mètre cube:</t>
  </si>
  <si>
    <t>Aciers à haute adhérence pour B.A en fondation  | Le kilogramme:</t>
  </si>
  <si>
    <t>Kg</t>
  </si>
  <si>
    <t>Arase étanche en feutre bitumineux | Le mètre carré:</t>
  </si>
  <si>
    <t>CANALISATIONS ET REGARDS</t>
  </si>
  <si>
    <t>Canalisations en PVC type assainissement série I,</t>
  </si>
  <si>
    <t>Diamètre 200mm  | Le mètre linéaire:</t>
  </si>
  <si>
    <t>ML</t>
  </si>
  <si>
    <t>Regards en béton Armé</t>
  </si>
  <si>
    <t>De 40x40 cm, section intérieure L'unité:</t>
  </si>
  <si>
    <t>U</t>
  </si>
  <si>
    <t>De 50x50 cm, section intérieure  | L'unité:</t>
  </si>
  <si>
    <t>De 60x60 cm, section intérieure  | L'unité:</t>
  </si>
  <si>
    <t>Caniveaux en béton armé</t>
  </si>
  <si>
    <t>DALLAGES ET FORMES</t>
  </si>
  <si>
    <t>Film polyane | Le mètre carré:</t>
  </si>
  <si>
    <t>Dallage en béton y compris aciers  de 13cm d'épaisseur  | Le mètre carré:</t>
  </si>
  <si>
    <t>BETONS ET ACIERS EN SUPERSTRUCTURE</t>
  </si>
  <si>
    <t>Béton pour béton armé en superstructure | Le mètre cube:</t>
  </si>
  <si>
    <t>Aciers à haute adhérence pour B.A en élévation  | Le kilogramme:</t>
  </si>
  <si>
    <t>Chaperon en béton armé pour joints de dilatation  | Le mètre linéaire</t>
  </si>
  <si>
    <t>Planchers préfabriqués en hourdis creux  de  15+5cm  | Le mètre carré:</t>
  </si>
  <si>
    <t>MACONNERIES  ET CLOISONNEMENTS</t>
  </si>
  <si>
    <t>Murs en agglomère creux</t>
  </si>
  <si>
    <t>De 15 cm d'épaisseur | Le mètre carré:</t>
  </si>
  <si>
    <t>De 20cm d'épaisseur | Le mètre carré:</t>
  </si>
  <si>
    <t>Cloisons simples en briques creuses</t>
  </si>
  <si>
    <t>de 7cm d'épaisseur | Le mètre carré:</t>
  </si>
  <si>
    <t>de 10cm d'épaisseur | Le mètre carré:</t>
  </si>
  <si>
    <t>ENDUITS</t>
  </si>
  <si>
    <t>Enduits intérieurs au mortier de ciment sur murs et plafondsLe mètre carré:</t>
  </si>
  <si>
    <t>Enduits extérieurs au mortier de ciment sur murs et plafonds  | Le mètre carré:</t>
  </si>
  <si>
    <t>OUVRAGES DIVERS</t>
  </si>
  <si>
    <t>Dallettes en béton armé  | Le mètre carré:</t>
  </si>
  <si>
    <t>Renformis de placards | Le mètre carré:</t>
  </si>
  <si>
    <t>Appuis de fenêtres | Le mètre linéaire</t>
  </si>
  <si>
    <t>Traitement du fond de joint en façades | Le mètre linéaire:</t>
  </si>
  <si>
    <t>Mise à la terre  | Le mètre linéaire:</t>
  </si>
  <si>
    <t>Murs de clôture</t>
  </si>
  <si>
    <t>Mur de clôture composé d'un bassement en agglos creux de 1,20m, grille métallique de 0,80 m et porte métallique | Le mètre linéaire:</t>
  </si>
  <si>
    <t>Mur de clôture de 2,10m de hauteur en agglos creux, y compris porte métallique | Le mètre linéaire:</t>
  </si>
  <si>
    <t>TOTAL GROS ŒUVRE- HORS TAXES -</t>
  </si>
  <si>
    <t>ETANCHEITE</t>
  </si>
  <si>
    <t>Forme de pente  | Le mètre carré:</t>
  </si>
  <si>
    <t>Chape de lissage  | Le mètre carré:</t>
  </si>
  <si>
    <t>Étanchéité en bicouche autoprotégée | Le mètre carré:</t>
  </si>
  <si>
    <t>Étanchéité des relevés en bicouche  autoprotégée | Le mètre linéaire:</t>
  </si>
  <si>
    <t>Protection des relevés en mortier de ciment grillagé | Le mètre linéaire:</t>
  </si>
  <si>
    <t>TOTAL ETANCHEITE- HORS TAXES -</t>
  </si>
  <si>
    <t>ELECTRICITE BT &amp; COURANTS FAIBLE</t>
  </si>
  <si>
    <t>A - ELECTRICITE BT : DISTRIBUTION INTERIEURE</t>
  </si>
  <si>
    <t>CANALISATION EXTERIEUR ENTEREES</t>
  </si>
  <si>
    <t>Tranchée En Fond De Fouille  CFO 60cmx40cmLe mètre linéaire :</t>
  </si>
  <si>
    <t>Regard de visite et de tirage CFO 60cmx60cm | L'unité :</t>
  </si>
  <si>
    <t>Regard de visite et de tirage CFO 80cmx80cm | L'unité :</t>
  </si>
  <si>
    <t>Tube Annelé diamètre 110 mm | Le mètre linéaire :</t>
  </si>
  <si>
    <t>MISE A LA TERRE ET PROTECTIONS</t>
  </si>
  <si>
    <t>Vérification et amélioration d la mise à la terre   | L'ensemble</t>
  </si>
  <si>
    <t>E</t>
  </si>
  <si>
    <t>Liaison équipotentielle principale | L'ensemble</t>
  </si>
  <si>
    <t>Liaison équipotentielle secondaire | L'ensemble</t>
  </si>
  <si>
    <t>COFFRETS DE DISTRIBUTION ET DE COUPURE</t>
  </si>
  <si>
    <t>Boite de coupure : 1 arrivée et 1 départ | l'unité</t>
  </si>
  <si>
    <t>Boite de distribution BD : | L'unité :</t>
  </si>
  <si>
    <t>PANNEAUX  DE COMPTAGE</t>
  </si>
  <si>
    <t>Panneau de comptage  1 phase+Neutre : | L'unité :</t>
  </si>
  <si>
    <t>Panneau de comptage  3 phase+Neutre  : | L'unité :</t>
  </si>
  <si>
    <t>CÂBLES DE DISTRIBUTION</t>
  </si>
  <si>
    <t>Câble d’alimentation U1000RO2V 4 x 50mm² | Le mètre linéaire</t>
  </si>
  <si>
    <t>Câble d’alimentation U1000RO2V 4 x 35mm² + T  | Le mètre linéaire</t>
  </si>
  <si>
    <t>Câble d’alimentation U1000RO2V 2 x 25mm² + T  | Le mètre linéaire</t>
  </si>
  <si>
    <t>Câble d’alimentation U1000RO2V 4 x 16mm² + T  | Le mètre linéaire</t>
  </si>
  <si>
    <t>Câble d’alimentation U1000RO2V 2 x 16mm² + T  | Le mètre linéaire</t>
  </si>
  <si>
    <t>Câble d’alimentation U1000RO2V 4 x 10mm² + T  | Le mètre linéaire</t>
  </si>
  <si>
    <t>Câble d’alimentation U1000RO2V 2 x 10mm² + T Le mètre linéaire</t>
  </si>
  <si>
    <t>Câble d’alimentation U1000RO2V 2 x 6mm² + T  | Le mètre linéaire</t>
  </si>
  <si>
    <t>TABLEAUX DE PROTECTION ELECTRIQUES</t>
  </si>
  <si>
    <t>Tableau de protection Administration Triphasé : TP.ADMINISTRATION | L'unité :</t>
  </si>
  <si>
    <t>Tableau de protection Café triphasé : TP.CAFE(Disjoncteur de branchement uniquement) | L'unité :</t>
  </si>
  <si>
    <t>Tableau de protection Stand de Grillades triphasé : TP.GRILLADE(Disjoncteur de branchement uniquement) | L'unité :</t>
  </si>
  <si>
    <t>Tableau de protection Salle prière triphasé : TP.S PRIERE: | L'unité :</t>
  </si>
  <si>
    <t>Tableau de protection Point de control / Guérite monophasé : TP.POINT CONTROL | L'unité :</t>
  </si>
  <si>
    <t>Tableau de protection Aire de vente monophasé : TP.AIRE DE VENTE(Disjoncteur de branchement uniquement) | L'unité :</t>
  </si>
  <si>
    <t>Tableau de protection de poterie monophasé : TP.POTERIE (Disjoncteur de branchement uniquement) | L'unité :</t>
  </si>
  <si>
    <t>Tableau de protection commerce monophasé : TP.COMMERCE(Disjoncteur de branchement uniquement) | L'unité :</t>
  </si>
  <si>
    <t>COURANTS FAIBLES</t>
  </si>
  <si>
    <t>Prise téléphonique : | L'unité :</t>
  </si>
  <si>
    <t>Prise informatique : | L'unité :</t>
  </si>
  <si>
    <t>Réseaux de conduit, câble téléphonique à 4 fils | Le mètre linéaire :</t>
  </si>
  <si>
    <t>Branchement téléphonique au réseau extérieur | Le mètre linéaire :</t>
  </si>
  <si>
    <t>COMMANDE ECLAIRAGE</t>
  </si>
  <si>
    <t>Commande simple allumage   | L'unité :</t>
  </si>
  <si>
    <t>Commande simple allumage étanche  | L'unité :</t>
  </si>
  <si>
    <t>Commande va et vient L'unité :</t>
  </si>
  <si>
    <t>Foyer supplémentaire   | L'unité :</t>
  </si>
  <si>
    <t>LUSTRERIE INTERIEUR</t>
  </si>
  <si>
    <t>Panel rond Led | L'unité :</t>
  </si>
  <si>
    <t>Panel LED 30x30 | L'unité :</t>
  </si>
  <si>
    <t>ECLAIRAGE DE SECURITE</t>
  </si>
  <si>
    <t>Bloc de balisage de sécurité 70 lumens | L'unité :</t>
  </si>
  <si>
    <t>Bloc autonome d'ambiance 360 lumens | L'unité :</t>
  </si>
  <si>
    <t>PRISES DE COURANT</t>
  </si>
  <si>
    <t>Prise de courant 10/16 A, 2P+ T  | L'unité :</t>
  </si>
  <si>
    <t>Prise de courant 10/16 A, 2P+ T étanche | L'unité :</t>
  </si>
  <si>
    <t>ALIMENTATIONS ELECTRIQUES</t>
  </si>
  <si>
    <t>Alimentation Chauffe eau  | L'unité :</t>
  </si>
  <si>
    <t>Alimentation Répartiteur informatique | L'unité :</t>
  </si>
  <si>
    <t>RESEAU BASSE TENSION</t>
  </si>
  <si>
    <t>Laison basse tension en Câble Aluminium type U1000 ARV FV : liaison entre le tableau de distribution BT TIPI et le coffert paninter &amp; entre coffret.</t>
  </si>
  <si>
    <t>Câble U-1000 ARVFV 3x240mm²+1x95mm² | Le Mètre Linéaire</t>
  </si>
  <si>
    <t>Câble U-1000 ARVFV 3x150mm²+1x70mm² | Le Mètre Linéaire</t>
  </si>
  <si>
    <t>Câble U-1000 ARVFV 3x95mm²+1x50mm² | Le Mètre Linéaire</t>
  </si>
  <si>
    <t>Tube annelé double paroi en polyéthylène diamètre 160 mmLe Mètre Linéaire</t>
  </si>
  <si>
    <t>Terre de réseau | L'unité</t>
  </si>
  <si>
    <t>Coffret de distribution basse tension</t>
  </si>
  <si>
    <t>Coffret di:stribution avec passage en coupure pour câble têtrapolaire  BT : 1 à 3 arrivées de 240 mm² - 1 départ de 95 à 240 mm² non protégé | L'unité</t>
  </si>
  <si>
    <t>Coffret distribution BT avec fausse coupure pour câble têtrapolaire  : BT : 1 arrivée de 240mm² - 1 départ de 95 à 240 mm² non protégé | L'unité</t>
  </si>
  <si>
    <t>TERRASSEMENT ET MASSIFS</t>
  </si>
  <si>
    <t>Tranchée basse tension</t>
  </si>
  <si>
    <t>Tranchée basse tension pour tous circuit et de toute nature  P : 80cm | Le mètre linéaire :</t>
  </si>
  <si>
    <t>TOTAL ELECTRICITE HTA-BT &amp; COURANTS FAIBLE - HORS TAXES -</t>
  </si>
  <si>
    <t>FLUIDES</t>
  </si>
  <si>
    <t>PLOMBERIE SANITAIRE</t>
  </si>
  <si>
    <t>ALIMENTATION</t>
  </si>
  <si>
    <t>Equipement niche à N compteurs</t>
  </si>
  <si>
    <t>Nourrice à 9 compteurs  | L'unité</t>
  </si>
  <si>
    <t>Distribution extérieure en PEHD</t>
  </si>
  <si>
    <t>DN 16 | Le mètre linéaire</t>
  </si>
  <si>
    <t>DN 20 | Le mètre linéaire</t>
  </si>
  <si>
    <t>DN 25 | Le mètre linéaire</t>
  </si>
  <si>
    <t>DN 40 | Le mètre linéaire</t>
  </si>
  <si>
    <t>DN 63Le mètre linéaire</t>
  </si>
  <si>
    <t>DN 75 | Le mètre linéaire</t>
  </si>
  <si>
    <t>Vanne d'arrêt avec regard</t>
  </si>
  <si>
    <t>DN 16 | L'unité</t>
  </si>
  <si>
    <t>DN 20 | L'unité</t>
  </si>
  <si>
    <t>DN 25 | L'unité</t>
  </si>
  <si>
    <t>DN 40 | L'unité</t>
  </si>
  <si>
    <t>DN 63 | L'unité</t>
  </si>
  <si>
    <t>Distribution intérieure EN PPR</t>
  </si>
  <si>
    <t>PPR DN 16 | Le mètre linéaire</t>
  </si>
  <si>
    <t>PPR DN 20 | Le mètre linéaire</t>
  </si>
  <si>
    <t>PPR DN 25 | Le mètre linéaire</t>
  </si>
  <si>
    <t>PPR DN 32 | Le mètre linéaire</t>
  </si>
  <si>
    <t>PPR DN 40 | Le mètre linéaire</t>
  </si>
  <si>
    <t>PPR DN 50 | Le mètre linéaire</t>
  </si>
  <si>
    <t>PPR DN 63 | Le mètre linéaire</t>
  </si>
  <si>
    <t>RESEAU INTERIEUR EN PER</t>
  </si>
  <si>
    <t>DN 13/16 | Le mètre linéaire</t>
  </si>
  <si>
    <t>DN 16/20 | Le mètre linéaire</t>
  </si>
  <si>
    <t>Vanne d'isolement PPR</t>
  </si>
  <si>
    <t>DN 20L'unité</t>
  </si>
  <si>
    <t>Collecteur de distribution</t>
  </si>
  <si>
    <t>2 Départs | L'unité</t>
  </si>
  <si>
    <t>3 Départs | L'unité</t>
  </si>
  <si>
    <t>5 Départs | L'unité</t>
  </si>
  <si>
    <t>8 Départs | L'unité</t>
  </si>
  <si>
    <t>Robinet de puisage | L'unité</t>
  </si>
  <si>
    <t>EVACUATION</t>
  </si>
  <si>
    <t>TUYAUTERIE EN PVC</t>
  </si>
  <si>
    <t>PVC DN 40 | Le mètre linéaire</t>
  </si>
  <si>
    <t>PVC DN 50 | Le mètre linéaire</t>
  </si>
  <si>
    <t>PVC DN 75 | Le mètre linéaire</t>
  </si>
  <si>
    <t>PVC DN 100 &amp; 110 | Le mètre linéaire</t>
  </si>
  <si>
    <t>PVC DN 125 | Le mètre linéaire</t>
  </si>
  <si>
    <t>PVC DN 160 | Le mètre linéaire</t>
  </si>
  <si>
    <t>Gargouille | L'unité</t>
  </si>
  <si>
    <t>Siphon de sol | L'unité</t>
  </si>
  <si>
    <t>Trop-plein | L'unité</t>
  </si>
  <si>
    <t>APPAREILS SANITAIRES</t>
  </si>
  <si>
    <t>Lavabo  | L'unité</t>
  </si>
  <si>
    <t>Wc à la turque L'unité</t>
  </si>
  <si>
    <t>WC à l'anglaise  | L'unité</t>
  </si>
  <si>
    <t>EQUIPEMENTS SANITAIRES POUR HANDICAPES | L'unité</t>
  </si>
  <si>
    <t>Equipements de douche | L'unité</t>
  </si>
  <si>
    <t>Robinet poussoir pour ablution | L'unité</t>
  </si>
  <si>
    <t>Chauffe eau électrique 150 Litres | L'unité</t>
  </si>
  <si>
    <t>Chauffe eau électrique 100 Litres | L'unité</t>
  </si>
  <si>
    <t>PROTECTION CONTRE INCENDIE</t>
  </si>
  <si>
    <t>Tube en Acier Galvanisé Diam 40/49  | Le mètre linéaire</t>
  </si>
  <si>
    <t>Robinet d'incendie armé RIA DN 25 | L'unité</t>
  </si>
  <si>
    <t>Extincteur portatif | L'unité</t>
  </si>
  <si>
    <t>TOTAL FLUIDE - HORS TAXES -</t>
  </si>
  <si>
    <t>TG PLATE FORME, VOIRIE, ASSAINISSEMENT</t>
  </si>
  <si>
    <t>TRAVAUX DE TG PLATE FORME</t>
  </si>
  <si>
    <t>Décapage de la terre végétale sur une épaisseur moyenne de 40cm et mise en dépôt y compris abattage des arbres, débrouissage, défrichage, nettoyage général et évacuation de tous les matériaux impropres. | Le mètre carré :</t>
  </si>
  <si>
    <t>m2</t>
  </si>
  <si>
    <t>Terrassements en déblais et fouilles en terrains de toutes natures y compris le rocher avec stockage provisoire sur les lieux ou évacuation à la décharge publique | Le mètre cube :</t>
  </si>
  <si>
    <t>m3</t>
  </si>
  <si>
    <t>Remblais d'apport | Le mètre cube :</t>
  </si>
  <si>
    <t>TOTAL : TG PLATE FORME</t>
  </si>
  <si>
    <t>TRAVAUX D'ASSAINISSEMENT</t>
  </si>
  <si>
    <t>Canalisation circulaire en  PVC-U de classe de rigidité SN4 (ex : série 1) y compris terrassements et lit de pose</t>
  </si>
  <si>
    <t>Canalisations en PVC-U, de classe de rigidité SN4 (ex : série 1)  - Diamètre 400mm y compris terrassements en tranchée déblais, remblais primaires, remblais secondaires et lit de pose | Le mètre linéaire :</t>
  </si>
  <si>
    <t>ml</t>
  </si>
  <si>
    <t>Canalisations en PVC-U, de classe de rigidité SN4 (ex : série 1)  - Diamètre 500mm y compris terrassements en tranchée déblais, remblais primaires, remblais secondaires et lit de pose | Le mètre linéaire :</t>
  </si>
  <si>
    <t>Ouvrages Annexes et Boites de branchements</t>
  </si>
  <si>
    <t>Regards de visite à tampon  sur conduites de diamètre ≤ 800mm, de toute profondeur y compris cadre et tampon articulé  sous chaussée en Fonte Ductile de classe D400 | L' unité :</t>
  </si>
  <si>
    <t>u</t>
  </si>
  <si>
    <t>Ouvrage de chute (regard double) sur conduites de diamètre ≤ 600mm, de toute profondeur | L' unité :</t>
  </si>
  <si>
    <t>Regard borgne sur conduites de diamètre  ≤ 800mm  | L' unité :</t>
  </si>
  <si>
    <t>Bouche d'égout à avaloir ou à grille y compris conduites PVC-U, de classe de rigidité SN4 série 1, Ø300mm y compris terrassements et lit de pose et appareils siphoïdes  | L' unité :</t>
  </si>
  <si>
    <t>Boite de branchement simple y compris la trappe en béton armé avec cornière y compris conduites en PVC-U, de classe de rigidité SN4 (série 1), Ø300mm, y compris terrassements et lit de pose:  L' unité :</t>
  </si>
  <si>
    <t>Caniveau en béton armé de section (40x75) y compris cadre et grille plate en fonte ductile D400 y compris conduite de raccordement et terrassement : | Le mètre linéaire :</t>
  </si>
  <si>
    <t>Raccordement sur réseau existant | L'unité :</t>
  </si>
  <si>
    <t>TOTAL  : ASSAINISSEMENT</t>
  </si>
  <si>
    <t>TOTAL TG PLATE FORME VOIRIE, ASSAINISSEMENT - HORS TAXES -</t>
  </si>
  <si>
    <t>TRAVAUX DE REVETEMENT</t>
  </si>
  <si>
    <t>B. REVETEMENT SOL ET MUR :</t>
  </si>
  <si>
    <t>SOL EN GRANITO POLI GRIS | Le mètre carré</t>
  </si>
  <si>
    <t>M2</t>
  </si>
  <si>
    <t>MUR EN GRANITO POLI GRIS | Le mètre carré</t>
  </si>
  <si>
    <t>SOL EN CARREAUX GRÈS CÉRAME MATE GRIS LOCAL 40X40CM | Le mètre carré</t>
  </si>
  <si>
    <t>SOL EN CARREAUX GRÈS CÉRAME MATE ANTIDERAPANT GRIS LOCAL 40X40CM | Le mètre carré</t>
  </si>
  <si>
    <t>MUR EN CARREAUX GRÈS CÉRAME MATE GRIS LOCAL 40X40CM | Le mètre carré</t>
  </si>
  <si>
    <t>PLINTHE EN CARREAUX GRÈS CÉRAME MATE GRIS LOCAL 40X40CM | Le mètre linéaire</t>
  </si>
  <si>
    <t>PAILLASSE EN GRANITO POLI GRIS | Le mètre carré</t>
  </si>
  <si>
    <t>TABLETTE / VASQUE EN MARBRE LOCAL | Le mètre carré</t>
  </si>
  <si>
    <t>PAILLASSE EN MARBRE LOCAL | Le mètre carré</t>
  </si>
  <si>
    <t>TOTAL 600‐ TRAVAUX DE REVETEMENT</t>
  </si>
  <si>
    <t>TRAVAUX DE MENUISERIE BOIS, ALUMINIUM, METALLIQUE</t>
  </si>
  <si>
    <t>a.  MENUISERIE BOIS</t>
  </si>
  <si>
    <t>PORTE ISOPLANE  OUVRANTS A LA FRANÇAISE  | Le mètre carré</t>
  </si>
  <si>
    <t>PLACARDS EN BOIS Y/C ETAGERE Y/C Le mètre carré</t>
  </si>
  <si>
    <t>b. MENUISERIES MÉTALLIQUES</t>
  </si>
  <si>
    <t>GRILLE METALLIQUE | Le mètre carré</t>
  </si>
  <si>
    <t>PORTE METALLIQUE GRILLAGEE POUR MUR DE CLOTURE | Le mètre carré</t>
  </si>
  <si>
    <t>ENSEIGNE PRINCIPALE TRILINGUE | Ensemble</t>
  </si>
  <si>
    <t>Ens</t>
  </si>
  <si>
    <t>PORTE METALLIQUE | Le mètre carré</t>
  </si>
  <si>
    <t>RIDEAU METALLIQUE A LAMES PLEINES | Le mètre carré</t>
  </si>
  <si>
    <t>c. MENUISERIES ALUMINIUMS</t>
  </si>
  <si>
    <t>FENETRE EN ALUMINIUM Y COMPRIS VITRAGE COULISSANTE | Le mètre carré</t>
  </si>
  <si>
    <t>CHASSIS A BASCULE | Le mètre carré</t>
  </si>
  <si>
    <t>PORTE EN ALUMINIUM DOUBLE A LA FRANÇAISE AVEC VITRAGE FEUILLETE  | Le mètre carré</t>
  </si>
  <si>
    <t>PORTE SIMPLE OUVRANT A LA FRANCAISE | Le mètre carré</t>
  </si>
  <si>
    <t>TOTAL 700‐ TRAVAUX DE MENUISERIE BOIS, ALUMINIUM, METALLIQUE</t>
  </si>
  <si>
    <t>AMENAGEMENTS EXTERIEURS ET ESPACE VERT</t>
  </si>
  <si>
    <t>A. AMENAGEMENTS EXTERIEURS</t>
  </si>
  <si>
    <t>REVÉTEMENT SOL EN TOUVENANT SUR 20 CM | Le mètre carré</t>
  </si>
  <si>
    <t>REVÉTEMENT SOL EN RÉV-SOL GRIS 40X40CM | Le mètre carré</t>
  </si>
  <si>
    <t>TOTAL 800 AMENAGEMENTS EXTERIEURS ET ESPACE VERT</t>
  </si>
  <si>
    <t>TRAVAUX DE PEINTURE</t>
  </si>
  <si>
    <t>PEINTURE VINYLIQUE  EXTÉRIEUR | Le mètre carré</t>
  </si>
  <si>
    <t>PEINTURE VINYLIQUE LESSIVABLE SUR MURS ET PLAFONDS INTERIEURSLe mètre carré</t>
  </si>
  <si>
    <t>PEINTURE GLYCEROPHTALIQUE LAQUEE SUR MURS  | Le mètre carré</t>
  </si>
  <si>
    <t>PEINTURE LAQUÉE SUR MENUISERIE METALLIQUE | Le mètre carré</t>
  </si>
  <si>
    <t>PEINTURE GLYCEROPHTALIQUE LAQUÉE SUR MENUISERIE BOIS | Le mètre carré</t>
  </si>
  <si>
    <t>VERNIS SUR MENUISERIE BOIS | Le mètre carré</t>
  </si>
  <si>
    <t>TOTAL 900  TRAVAUX DE PEINTURE</t>
  </si>
  <si>
    <t xml:space="preserve"> TRAVAUX RAVALEMENT DES FACADES</t>
  </si>
  <si>
    <t>PEINTURE VINYLIQUE LESSIVABLE SUR MURS ET PLAFONDS INTERIEURS | Le mètre carré</t>
  </si>
  <si>
    <t>1000- TOTAL  TRAVAUX RAVALEMENT DES FACADES</t>
  </si>
  <si>
    <t>VRD</t>
  </si>
  <si>
    <t>AMENAGEMENTS EXTERIEURS</t>
  </si>
  <si>
    <t>TRAVAUX RAVALEMENT DES FACADES</t>
  </si>
  <si>
    <t>MONTANT TOTAL EN DH- HT</t>
  </si>
  <si>
    <t>TVA 20%</t>
  </si>
  <si>
    <t>MONTANT TOTAL  EN DH- TTC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</si>
</sst>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\-??_-;_-@_-"/>
  </numFmts>
  <fonts count="11" x14ac:knownFonts="1">
    <font>
      <sz val="11"/>
      <color theme="1"/>
      <name val="Calibri"/>
      <family val="2"/>
      <charset val="1"/>
    </font>
    <font>
      <b/>
      <sz val="10"/>
      <color rgb="FFFFFFFF"/>
      <name val="Arial"/>
      <family val="2"/>
    </font>
    <font>
      <b/>
      <sz val="10"/>
      <color rgb="FFFFFFFF"/>
      <name val="Arial"/>
      <family val="2"/>
      <charset val="1"/>
    </font>
    <font>
      <b/>
      <i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Arial"/>
      <family val="2"/>
      <charset val="1"/>
    </font>
    <font>
      <i/>
      <sz val="9"/>
      <name val="Arial"/>
      <family val="2"/>
    </font>
    <font>
      <sz val="10"/>
      <name val="Arial"/>
      <family val="2"/>
    </font>
    <font>
      <b/>
      <sz val="9"/>
      <name val="Arial"/>
      <family val="2"/>
      <charset val="1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theme="6" tint="-0.249977111117893"/>
        <bgColor rgb="FF808080"/>
      </patternFill>
    </fill>
    <fill>
      <patternFill patternType="solid">
        <fgColor rgb="FFBDD7EE"/>
        <bgColor rgb="FF99CCFF"/>
      </patternFill>
    </fill>
    <fill>
      <patternFill patternType="solid">
        <fgColor theme="9" tint="0.59987182226020086"/>
        <bgColor rgb="FFF2F2F2"/>
      </patternFill>
    </fill>
    <fill>
      <patternFill patternType="solid">
        <fgColor rgb="FFF2F2F2"/>
        <bgColor rgb="FFFFFFFF"/>
      </patternFill>
    </fill>
    <fill>
      <patternFill patternType="solid">
        <fgColor theme="0"/>
        <bgColor rgb="FFF2F2F2"/>
      </patternFill>
    </fill>
  </fills>
  <borders count="17">
    <border>
      <left/>
      <right/>
      <top/>
      <bottom/>
      <diagonal/>
    </border>
    <border>
      <left style="thin">
        <color rgb="FFB7B7B7"/>
      </left>
      <right/>
      <top style="thin">
        <color rgb="FFB7B7B7"/>
      </top>
      <bottom style="thin">
        <color rgb="FFB7B7B7"/>
      </bottom>
      <diagonal/>
    </border>
    <border>
      <left style="medium">
        <color auto="1"/>
      </left>
      <right style="thin">
        <color rgb="FFB7B7B7"/>
      </right>
      <top style="medium">
        <color auto="1"/>
      </top>
      <bottom style="medium">
        <color auto="1"/>
      </bottom>
      <diagonal/>
    </border>
    <border>
      <left style="thin">
        <color rgb="FFB7B7B7"/>
      </left>
      <right style="thin">
        <color rgb="FFB7B7B7"/>
      </right>
      <top style="medium">
        <color auto="1"/>
      </top>
      <bottom style="medium">
        <color auto="1"/>
      </bottom>
      <diagonal/>
    </border>
    <border>
      <left style="thin">
        <color rgb="FFB7B7B7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rgb="FFB7B7B7"/>
      </bottom>
      <diagonal/>
    </border>
    <border>
      <left style="medium">
        <color auto="1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rgb="FFB7B7B7"/>
      </left>
      <right style="medium">
        <color auto="1"/>
      </right>
      <top style="thin">
        <color rgb="FFB7B7B7"/>
      </top>
      <bottom style="thin">
        <color rgb="FFB7B7B7"/>
      </bottom>
      <diagonal/>
    </border>
    <border>
      <left style="medium">
        <color auto="1"/>
      </left>
      <right style="medium">
        <color auto="1"/>
      </right>
      <top style="thin">
        <color rgb="FFB7B7B7"/>
      </top>
      <bottom style="thin">
        <color rgb="FFB7B7B7"/>
      </bottom>
      <diagonal/>
    </border>
    <border>
      <left style="thin">
        <color rgb="FFB7B7B7"/>
      </left>
      <right/>
      <top style="thin">
        <color rgb="FFB7B7B7"/>
      </top>
      <bottom/>
      <diagonal/>
    </border>
    <border>
      <left style="medium">
        <color auto="1"/>
      </left>
      <right style="thin">
        <color rgb="FFB7B7B7"/>
      </right>
      <top style="thin">
        <color rgb="FFB7B7B7"/>
      </top>
      <bottom style="medium">
        <color auto="1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medium">
        <color auto="1"/>
      </bottom>
      <diagonal/>
    </border>
    <border>
      <left style="thin">
        <color rgb="FFB7B7B7"/>
      </left>
      <right style="medium">
        <color auto="1"/>
      </right>
      <top style="thin">
        <color rgb="FFB7B7B7"/>
      </top>
      <bottom style="medium">
        <color auto="1"/>
      </bottom>
      <diagonal/>
    </border>
    <border>
      <left style="medium">
        <color auto="1"/>
      </left>
      <right style="thin">
        <color rgb="FFB7B7B7"/>
      </right>
      <top style="medium">
        <color auto="1"/>
      </top>
      <bottom style="thin">
        <color rgb="FFB7B7B7"/>
      </bottom>
      <diagonal/>
    </border>
    <border>
      <left style="thin">
        <color rgb="FFB7B7B7"/>
      </left>
      <right style="thin">
        <color rgb="FFB7B7B7"/>
      </right>
      <top style="medium">
        <color auto="1"/>
      </top>
      <bottom style="thin">
        <color rgb="FFB7B7B7"/>
      </bottom>
      <diagonal/>
    </border>
    <border>
      <left style="thin">
        <color rgb="FFB7B7B7"/>
      </left>
      <right style="medium">
        <color auto="1"/>
      </right>
      <top style="medium">
        <color auto="1"/>
      </top>
      <bottom style="thin">
        <color rgb="FFB7B7B7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4" fontId="0" fillId="0" borderId="0" xfId="0" applyNumberFormat="1"/>
    <xf numFmtId="0" fontId="0" fillId="4" borderId="1" xfId="0" applyFill="1" applyBorder="1"/>
    <xf numFmtId="0" fontId="0" fillId="6" borderId="1" xfId="0" applyFill="1" applyBorder="1"/>
    <xf numFmtId="0" fontId="0" fillId="6" borderId="7" xfId="0" applyFill="1" applyBorder="1"/>
    <xf numFmtId="0" fontId="0" fillId="6" borderId="8" xfId="0" applyFill="1" applyBorder="1"/>
    <xf numFmtId="0" fontId="5" fillId="0" borderId="1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center" vertical="top" wrapText="1"/>
    </xf>
    <xf numFmtId="4" fontId="5" fillId="0" borderId="7" xfId="0" applyNumberFormat="1" applyFont="1" applyBorder="1" applyAlignment="1">
      <alignment horizontal="center" vertical="top" wrapText="1"/>
    </xf>
    <xf numFmtId="4" fontId="6" fillId="0" borderId="7" xfId="0" applyNumberFormat="1" applyFont="1" applyBorder="1" applyAlignment="1">
      <alignment horizontal="center" vertical="top" wrapText="1"/>
    </xf>
    <xf numFmtId="4" fontId="5" fillId="0" borderId="8" xfId="0" applyNumberFormat="1" applyFont="1" applyBorder="1" applyAlignment="1">
      <alignment horizontal="center" vertical="top" wrapText="1"/>
    </xf>
    <xf numFmtId="0" fontId="0" fillId="0" borderId="1" xfId="0" applyBorder="1"/>
    <xf numFmtId="0" fontId="0" fillId="0" borderId="7" xfId="0" applyBorder="1"/>
    <xf numFmtId="0" fontId="0" fillId="0" borderId="8" xfId="0" applyBorder="1"/>
    <xf numFmtId="164" fontId="8" fillId="0" borderId="8" xfId="0" applyNumberFormat="1" applyFont="1" applyBorder="1"/>
    <xf numFmtId="0" fontId="0" fillId="6" borderId="10" xfId="0" applyFill="1" applyBorder="1"/>
    <xf numFmtId="0" fontId="0" fillId="6" borderId="12" xfId="0" applyFill="1" applyBorder="1"/>
    <xf numFmtId="164" fontId="8" fillId="0" borderId="13" xfId="0" applyNumberFormat="1" applyFont="1" applyBorder="1"/>
    <xf numFmtId="0" fontId="4" fillId="7" borderId="14" xfId="0" applyFont="1" applyFill="1" applyBorder="1"/>
    <xf numFmtId="0" fontId="4" fillId="7" borderId="15" xfId="0" applyFont="1" applyFill="1" applyBorder="1"/>
    <xf numFmtId="0" fontId="9" fillId="7" borderId="15" xfId="0" applyFont="1" applyFill="1" applyBorder="1"/>
    <xf numFmtId="4" fontId="4" fillId="7" borderId="16" xfId="0" applyNumberFormat="1" applyFont="1" applyFill="1" applyBorder="1"/>
    <xf numFmtId="0" fontId="4" fillId="7" borderId="6" xfId="0" applyFont="1" applyFill="1" applyBorder="1"/>
    <xf numFmtId="0" fontId="4" fillId="7" borderId="7" xfId="0" applyFont="1" applyFill="1" applyBorder="1"/>
    <xf numFmtId="0" fontId="9" fillId="7" borderId="7" xfId="0" applyFont="1" applyFill="1" applyBorder="1"/>
    <xf numFmtId="4" fontId="4" fillId="7" borderId="8" xfId="0" applyNumberFormat="1" applyFont="1" applyFill="1" applyBorder="1"/>
    <xf numFmtId="0" fontId="4" fillId="7" borderId="11" xfId="0" applyFont="1" applyFill="1" applyBorder="1"/>
    <xf numFmtId="0" fontId="4" fillId="7" borderId="12" xfId="0" applyFont="1" applyFill="1" applyBorder="1"/>
    <xf numFmtId="0" fontId="9" fillId="7" borderId="12" xfId="0" applyFont="1" applyFill="1" applyBorder="1"/>
    <xf numFmtId="4" fontId="4" fillId="7" borderId="13" xfId="0" applyNumberFormat="1" applyFont="1" applyFill="1" applyBorder="1"/>
    <xf numFmtId="4" fontId="10" fillId="7" borderId="4" xfId="0" applyNumberFormat="1" applyFont="1" applyFill="1" applyBorder="1"/>
    <xf numFmtId="0" fontId="4" fillId="6" borderId="6" xfId="0" applyFont="1" applyFill="1" applyBorder="1" applyAlignment="1">
      <alignment wrapText="1"/>
    </xf>
    <xf numFmtId="0" fontId="7" fillId="0" borderId="6" xfId="0" applyFont="1" applyBorder="1" applyAlignment="1">
      <alignment wrapText="1"/>
    </xf>
    <xf numFmtId="0" fontId="4" fillId="6" borderId="11" xfId="0" applyFont="1" applyFill="1" applyBorder="1" applyAlignment="1">
      <alignment wrapText="1"/>
    </xf>
    <xf numFmtId="0" fontId="4" fillId="7" borderId="15" xfId="0" applyFont="1" applyFill="1" applyBorder="1" applyAlignment="1">
      <alignment wrapText="1"/>
    </xf>
    <xf numFmtId="0" fontId="4" fillId="7" borderId="7" xfId="0" applyFont="1" applyFill="1" applyBorder="1" applyAlignment="1">
      <alignment wrapText="1"/>
    </xf>
    <xf numFmtId="0" fontId="4" fillId="7" borderId="12" xfId="0" applyFont="1" applyFill="1" applyBorder="1" applyAlignment="1">
      <alignment wrapText="1"/>
    </xf>
    <xf numFmtId="0" fontId="0" fillId="0" borderId="0" xfId="0" applyAlignment="1">
      <alignment wrapText="1"/>
    </xf>
    <xf numFmtId="0" fontId="3" fillId="5" borderId="5" xfId="0" applyFont="1" applyFill="1" applyBorder="1"/>
    <xf numFmtId="0" fontId="3" fillId="5" borderId="9" xfId="0" applyFont="1" applyFill="1" applyBorder="1"/>
    <xf numFmtId="0" fontId="10" fillId="7" borderId="2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7933C"/>
      <rgbColor rgb="FF800080"/>
      <rgbColor rgb="FF008080"/>
      <rgbColor rgb="FFB7B7B7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9"/>
  <sheetViews>
    <sheetView tabSelected="1" view="pageBreakPreview" zoomScaleNormal="100" workbookViewId="0">
      <pane ySplit="1" topLeftCell="A91" activePane="bottomLeft" state="frozen"/>
      <selection pane="bottomLeft" activeCell="P103" sqref="P103"/>
    </sheetView>
  </sheetViews>
  <sheetFormatPr baseColWidth="10" defaultColWidth="8.7109375" defaultRowHeight="15" x14ac:dyDescent="0.25"/>
  <cols>
    <col min="1" max="1" width="8" customWidth="1"/>
    <col min="2" max="2" width="62" style="43" customWidth="1"/>
    <col min="3" max="3" width="8" customWidth="1"/>
    <col min="4" max="4" width="14" customWidth="1"/>
    <col min="5" max="6" width="16" customWidth="1"/>
    <col min="7" max="7" width="12.7109375" customWidth="1"/>
  </cols>
  <sheetData>
    <row r="1" spans="1:7" ht="31.5" customHeight="1" x14ac:dyDescent="0.25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5" t="s">
        <v>5</v>
      </c>
      <c r="G1" s="6">
        <f>F272</f>
        <v>0</v>
      </c>
    </row>
    <row r="2" spans="1:7" ht="15" customHeight="1" x14ac:dyDescent="0.25">
      <c r="A2" s="7"/>
      <c r="B2" s="44" t="s">
        <v>6</v>
      </c>
      <c r="C2" s="44"/>
      <c r="D2" s="44"/>
      <c r="E2" s="44"/>
      <c r="F2" s="44"/>
    </row>
    <row r="3" spans="1:7" ht="15" customHeight="1" x14ac:dyDescent="0.25">
      <c r="A3" s="8"/>
      <c r="B3" s="37" t="s">
        <v>7</v>
      </c>
      <c r="C3" s="9"/>
      <c r="D3" s="9"/>
      <c r="E3" s="9"/>
      <c r="F3" s="10"/>
    </row>
    <row r="4" spans="1:7" ht="21.75" customHeight="1" x14ac:dyDescent="0.25">
      <c r="A4" s="11">
        <v>1</v>
      </c>
      <c r="B4" s="12" t="s">
        <v>8</v>
      </c>
      <c r="C4" s="13" t="s">
        <v>9</v>
      </c>
      <c r="D4" s="14">
        <v>1</v>
      </c>
      <c r="E4" s="15"/>
      <c r="F4" s="16">
        <f>D4*E4</f>
        <v>0</v>
      </c>
    </row>
    <row r="5" spans="1:7" ht="15" customHeight="1" x14ac:dyDescent="0.25">
      <c r="A5" s="17"/>
      <c r="B5" s="38" t="s">
        <v>10</v>
      </c>
      <c r="C5" s="18"/>
      <c r="D5" s="18"/>
      <c r="E5" s="18"/>
      <c r="F5" s="19"/>
    </row>
    <row r="6" spans="1:7" ht="21.75" customHeight="1" x14ac:dyDescent="0.25">
      <c r="A6" s="11">
        <v>2</v>
      </c>
      <c r="B6" s="12" t="s">
        <v>11</v>
      </c>
      <c r="C6" s="13" t="s">
        <v>12</v>
      </c>
      <c r="D6" s="14">
        <v>1264</v>
      </c>
      <c r="E6" s="15"/>
      <c r="F6" s="16">
        <f>D6*E6</f>
        <v>0</v>
      </c>
    </row>
    <row r="7" spans="1:7" ht="15" customHeight="1" x14ac:dyDescent="0.25">
      <c r="A7" s="11">
        <v>3</v>
      </c>
      <c r="B7" s="12" t="s">
        <v>13</v>
      </c>
      <c r="C7" s="13" t="s">
        <v>12</v>
      </c>
      <c r="D7" s="14">
        <v>1264</v>
      </c>
      <c r="E7" s="15"/>
      <c r="F7" s="16">
        <f>D7*E7</f>
        <v>0</v>
      </c>
    </row>
    <row r="8" spans="1:7" ht="21.75" customHeight="1" x14ac:dyDescent="0.25">
      <c r="A8" s="11">
        <v>4</v>
      </c>
      <c r="B8" s="12" t="s">
        <v>14</v>
      </c>
      <c r="C8" s="13" t="s">
        <v>15</v>
      </c>
      <c r="D8" s="14">
        <v>5020.79</v>
      </c>
      <c r="E8" s="15"/>
      <c r="F8" s="16">
        <f>D8*E8</f>
        <v>0</v>
      </c>
    </row>
    <row r="9" spans="1:7" ht="15" customHeight="1" x14ac:dyDescent="0.25">
      <c r="A9" s="11">
        <v>5</v>
      </c>
      <c r="B9" s="12" t="s">
        <v>16</v>
      </c>
      <c r="C9" s="13" t="s">
        <v>15</v>
      </c>
      <c r="D9" s="14">
        <v>5020.79</v>
      </c>
      <c r="E9" s="15"/>
      <c r="F9" s="16">
        <f>D9*E9</f>
        <v>0</v>
      </c>
    </row>
    <row r="10" spans="1:7" ht="15" customHeight="1" x14ac:dyDescent="0.25">
      <c r="A10" s="11">
        <v>6</v>
      </c>
      <c r="B10" s="12" t="s">
        <v>17</v>
      </c>
      <c r="C10" s="13" t="s">
        <v>15</v>
      </c>
      <c r="D10" s="14">
        <v>741.37</v>
      </c>
      <c r="E10" s="15"/>
      <c r="F10" s="16">
        <f>D10*E10</f>
        <v>0</v>
      </c>
    </row>
    <row r="11" spans="1:7" ht="15" customHeight="1" x14ac:dyDescent="0.25">
      <c r="A11" s="8"/>
      <c r="B11" s="37" t="s">
        <v>18</v>
      </c>
      <c r="C11" s="9"/>
      <c r="D11" s="9"/>
      <c r="E11" s="9"/>
      <c r="F11" s="10"/>
    </row>
    <row r="12" spans="1:7" ht="15" customHeight="1" x14ac:dyDescent="0.25">
      <c r="A12" s="11">
        <v>7</v>
      </c>
      <c r="B12" s="12" t="s">
        <v>19</v>
      </c>
      <c r="C12" s="13" t="s">
        <v>15</v>
      </c>
      <c r="D12" s="14">
        <v>641</v>
      </c>
      <c r="E12" s="15"/>
      <c r="F12" s="16">
        <f t="shared" ref="F12:F17" si="0">D12*E12</f>
        <v>0</v>
      </c>
    </row>
    <row r="13" spans="1:7" ht="15" customHeight="1" x14ac:dyDescent="0.25">
      <c r="A13" s="11">
        <v>8</v>
      </c>
      <c r="B13" s="12" t="s">
        <v>20</v>
      </c>
      <c r="C13" s="13" t="s">
        <v>15</v>
      </c>
      <c r="D13" s="14">
        <v>50</v>
      </c>
      <c r="E13" s="15"/>
      <c r="F13" s="16">
        <f t="shared" si="0"/>
        <v>0</v>
      </c>
    </row>
    <row r="14" spans="1:7" ht="15" customHeight="1" x14ac:dyDescent="0.25">
      <c r="A14" s="11">
        <v>9</v>
      </c>
      <c r="B14" s="12" t="s">
        <v>21</v>
      </c>
      <c r="C14" s="13" t="s">
        <v>15</v>
      </c>
      <c r="D14" s="14">
        <v>179.27</v>
      </c>
      <c r="E14" s="15"/>
      <c r="F14" s="16">
        <f t="shared" si="0"/>
        <v>0</v>
      </c>
    </row>
    <row r="15" spans="1:7" ht="15" customHeight="1" x14ac:dyDescent="0.25">
      <c r="A15" s="11">
        <v>10</v>
      </c>
      <c r="B15" s="12" t="s">
        <v>22</v>
      </c>
      <c r="C15" s="13" t="s">
        <v>15</v>
      </c>
      <c r="D15" s="14">
        <v>1101.2</v>
      </c>
      <c r="E15" s="15"/>
      <c r="F15" s="16">
        <f t="shared" si="0"/>
        <v>0</v>
      </c>
    </row>
    <row r="16" spans="1:7" ht="15" customHeight="1" x14ac:dyDescent="0.25">
      <c r="A16" s="11">
        <v>11</v>
      </c>
      <c r="B16" s="12" t="s">
        <v>23</v>
      </c>
      <c r="C16" s="13" t="s">
        <v>24</v>
      </c>
      <c r="D16" s="14">
        <v>113126.74</v>
      </c>
      <c r="E16" s="15"/>
      <c r="F16" s="16">
        <f t="shared" si="0"/>
        <v>0</v>
      </c>
    </row>
    <row r="17" spans="1:6" ht="15" customHeight="1" x14ac:dyDescent="0.25">
      <c r="A17" s="11">
        <v>12</v>
      </c>
      <c r="B17" s="12" t="s">
        <v>25</v>
      </c>
      <c r="C17" s="13" t="s">
        <v>12</v>
      </c>
      <c r="D17" s="14">
        <v>302</v>
      </c>
      <c r="E17" s="15"/>
      <c r="F17" s="16">
        <f t="shared" si="0"/>
        <v>0</v>
      </c>
    </row>
    <row r="18" spans="1:6" ht="15" customHeight="1" x14ac:dyDescent="0.25">
      <c r="A18" s="8"/>
      <c r="B18" s="37" t="s">
        <v>26</v>
      </c>
      <c r="C18" s="9"/>
      <c r="D18" s="9"/>
      <c r="E18" s="9"/>
      <c r="F18" s="10"/>
    </row>
    <row r="19" spans="1:6" ht="15" customHeight="1" x14ac:dyDescent="0.25">
      <c r="A19" s="17"/>
      <c r="B19" s="38" t="s">
        <v>27</v>
      </c>
      <c r="C19" s="18"/>
      <c r="D19" s="18"/>
      <c r="E19" s="18"/>
      <c r="F19" s="19"/>
    </row>
    <row r="20" spans="1:6" ht="15" customHeight="1" x14ac:dyDescent="0.25">
      <c r="A20" s="11">
        <v>13</v>
      </c>
      <c r="B20" s="12" t="s">
        <v>28</v>
      </c>
      <c r="C20" s="13" t="s">
        <v>29</v>
      </c>
      <c r="D20" s="14">
        <v>403</v>
      </c>
      <c r="E20" s="15"/>
      <c r="F20" s="16">
        <f>D20*E20</f>
        <v>0</v>
      </c>
    </row>
    <row r="21" spans="1:6" ht="15" customHeight="1" x14ac:dyDescent="0.25">
      <c r="A21" s="17"/>
      <c r="B21" s="38" t="s">
        <v>30</v>
      </c>
      <c r="C21" s="18"/>
      <c r="D21" s="18"/>
      <c r="E21" s="18"/>
      <c r="F21" s="19"/>
    </row>
    <row r="22" spans="1:6" ht="15" customHeight="1" x14ac:dyDescent="0.25">
      <c r="A22" s="11">
        <v>14</v>
      </c>
      <c r="B22" s="12" t="s">
        <v>31</v>
      </c>
      <c r="C22" s="13" t="s">
        <v>32</v>
      </c>
      <c r="D22" s="14">
        <v>67</v>
      </c>
      <c r="E22" s="15"/>
      <c r="F22" s="16">
        <f>D22*E22</f>
        <v>0</v>
      </c>
    </row>
    <row r="23" spans="1:6" ht="15" customHeight="1" x14ac:dyDescent="0.25">
      <c r="A23" s="11">
        <v>15</v>
      </c>
      <c r="B23" s="12" t="s">
        <v>33</v>
      </c>
      <c r="C23" s="13" t="s">
        <v>32</v>
      </c>
      <c r="D23" s="14">
        <v>54</v>
      </c>
      <c r="E23" s="15"/>
      <c r="F23" s="16">
        <f>D23*E23</f>
        <v>0</v>
      </c>
    </row>
    <row r="24" spans="1:6" ht="15" customHeight="1" x14ac:dyDescent="0.25">
      <c r="A24" s="11">
        <v>16</v>
      </c>
      <c r="B24" s="12" t="s">
        <v>34</v>
      </c>
      <c r="C24" s="13" t="s">
        <v>32</v>
      </c>
      <c r="D24" s="14">
        <v>2</v>
      </c>
      <c r="E24" s="15"/>
      <c r="F24" s="16">
        <f>D24*E24</f>
        <v>0</v>
      </c>
    </row>
    <row r="25" spans="1:6" ht="15" customHeight="1" x14ac:dyDescent="0.25">
      <c r="A25" s="17"/>
      <c r="B25" s="38" t="s">
        <v>35</v>
      </c>
      <c r="C25" s="18"/>
      <c r="D25" s="18"/>
      <c r="E25" s="18"/>
      <c r="F25" s="19"/>
    </row>
    <row r="26" spans="1:6" ht="15" customHeight="1" x14ac:dyDescent="0.25">
      <c r="A26" s="8"/>
      <c r="B26" s="37" t="s">
        <v>36</v>
      </c>
      <c r="C26" s="9"/>
      <c r="D26" s="9"/>
      <c r="E26" s="9"/>
      <c r="F26" s="10"/>
    </row>
    <row r="27" spans="1:6" ht="21.75" customHeight="1" x14ac:dyDescent="0.25">
      <c r="A27" s="11">
        <v>17</v>
      </c>
      <c r="B27" s="12" t="s">
        <v>37</v>
      </c>
      <c r="C27" s="13" t="s">
        <v>12</v>
      </c>
      <c r="D27" s="14">
        <v>3852</v>
      </c>
      <c r="E27" s="15"/>
      <c r="F27" s="16">
        <f>D27*E27</f>
        <v>0</v>
      </c>
    </row>
    <row r="28" spans="1:6" ht="21.75" customHeight="1" x14ac:dyDescent="0.25">
      <c r="A28" s="11">
        <v>18</v>
      </c>
      <c r="B28" s="12" t="s">
        <v>38</v>
      </c>
      <c r="C28" s="13" t="s">
        <v>12</v>
      </c>
      <c r="D28" s="14">
        <v>3852</v>
      </c>
      <c r="E28" s="15"/>
      <c r="F28" s="16">
        <f>D28*E28</f>
        <v>0</v>
      </c>
    </row>
    <row r="29" spans="1:6" ht="21.75" customHeight="1" x14ac:dyDescent="0.25">
      <c r="A29" s="8"/>
      <c r="B29" s="37" t="s">
        <v>39</v>
      </c>
      <c r="C29" s="9"/>
      <c r="D29" s="9"/>
      <c r="E29" s="9"/>
      <c r="F29" s="10"/>
    </row>
    <row r="30" spans="1:6" ht="15" customHeight="1" x14ac:dyDescent="0.25">
      <c r="A30" s="11">
        <v>19</v>
      </c>
      <c r="B30" s="12" t="s">
        <v>40</v>
      </c>
      <c r="C30" s="13" t="s">
        <v>15</v>
      </c>
      <c r="D30" s="14">
        <v>742</v>
      </c>
      <c r="E30" s="15"/>
      <c r="F30" s="16">
        <f>D30*E30</f>
        <v>0</v>
      </c>
    </row>
    <row r="31" spans="1:6" ht="15" customHeight="1" x14ac:dyDescent="0.25">
      <c r="A31" s="11">
        <v>20</v>
      </c>
      <c r="B31" s="12" t="s">
        <v>41</v>
      </c>
      <c r="C31" s="13" t="s">
        <v>24</v>
      </c>
      <c r="D31" s="14">
        <v>92356</v>
      </c>
      <c r="E31" s="15"/>
      <c r="F31" s="16">
        <f>D31*E31</f>
        <v>0</v>
      </c>
    </row>
    <row r="32" spans="1:6" ht="15" customHeight="1" x14ac:dyDescent="0.25">
      <c r="A32" s="11">
        <v>21</v>
      </c>
      <c r="B32" s="12" t="s">
        <v>42</v>
      </c>
      <c r="C32" s="13" t="s">
        <v>29</v>
      </c>
      <c r="D32" s="14">
        <v>115</v>
      </c>
      <c r="E32" s="15"/>
      <c r="F32" s="16">
        <f>D32*E32</f>
        <v>0</v>
      </c>
    </row>
    <row r="33" spans="1:6" ht="15" customHeight="1" x14ac:dyDescent="0.25">
      <c r="A33" s="11">
        <v>22</v>
      </c>
      <c r="B33" s="12" t="s">
        <v>43</v>
      </c>
      <c r="C33" s="13" t="s">
        <v>12</v>
      </c>
      <c r="D33" s="14">
        <v>1561</v>
      </c>
      <c r="E33" s="15"/>
      <c r="F33" s="16">
        <f>D33*E33</f>
        <v>0</v>
      </c>
    </row>
    <row r="34" spans="1:6" ht="15" customHeight="1" x14ac:dyDescent="0.25">
      <c r="A34" s="8"/>
      <c r="B34" s="37" t="s">
        <v>44</v>
      </c>
      <c r="C34" s="9"/>
      <c r="D34" s="9"/>
      <c r="E34" s="9"/>
      <c r="F34" s="10"/>
    </row>
    <row r="35" spans="1:6" ht="15" customHeight="1" x14ac:dyDescent="0.25">
      <c r="A35" s="17"/>
      <c r="B35" s="38" t="s">
        <v>45</v>
      </c>
      <c r="C35" s="18"/>
      <c r="D35" s="18"/>
      <c r="E35" s="18"/>
      <c r="F35" s="19"/>
    </row>
    <row r="36" spans="1:6" ht="15" customHeight="1" x14ac:dyDescent="0.25">
      <c r="A36" s="11">
        <v>23</v>
      </c>
      <c r="B36" s="12" t="s">
        <v>46</v>
      </c>
      <c r="C36" s="13" t="s">
        <v>12</v>
      </c>
      <c r="D36" s="14">
        <v>1068</v>
      </c>
      <c r="E36" s="15"/>
      <c r="F36" s="16">
        <f>D36*E36</f>
        <v>0</v>
      </c>
    </row>
    <row r="37" spans="1:6" ht="15" customHeight="1" x14ac:dyDescent="0.25">
      <c r="A37" s="11">
        <v>24</v>
      </c>
      <c r="B37" s="12" t="s">
        <v>47</v>
      </c>
      <c r="C37" s="13" t="s">
        <v>12</v>
      </c>
      <c r="D37" s="14">
        <v>3367</v>
      </c>
      <c r="E37" s="15"/>
      <c r="F37" s="16">
        <f>D37*E37</f>
        <v>0</v>
      </c>
    </row>
    <row r="38" spans="1:6" ht="15" customHeight="1" x14ac:dyDescent="0.25">
      <c r="A38" s="17"/>
      <c r="B38" s="38" t="s">
        <v>48</v>
      </c>
      <c r="C38" s="18"/>
      <c r="D38" s="18"/>
      <c r="E38" s="18"/>
      <c r="F38" s="19"/>
    </row>
    <row r="39" spans="1:6" ht="15" customHeight="1" x14ac:dyDescent="0.25">
      <c r="A39" s="11">
        <v>25</v>
      </c>
      <c r="B39" s="12" t="s">
        <v>49</v>
      </c>
      <c r="C39" s="13" t="s">
        <v>12</v>
      </c>
      <c r="D39" s="14">
        <v>772</v>
      </c>
      <c r="E39" s="15"/>
      <c r="F39" s="16">
        <f>D39*E39</f>
        <v>0</v>
      </c>
    </row>
    <row r="40" spans="1:6" ht="15" customHeight="1" x14ac:dyDescent="0.25">
      <c r="A40" s="11">
        <v>26</v>
      </c>
      <c r="B40" s="12" t="s">
        <v>50</v>
      </c>
      <c r="C40" s="13" t="s">
        <v>12</v>
      </c>
      <c r="D40" s="14">
        <v>183</v>
      </c>
      <c r="E40" s="15"/>
      <c r="F40" s="16">
        <f>D40*E40</f>
        <v>0</v>
      </c>
    </row>
    <row r="41" spans="1:6" ht="15" customHeight="1" x14ac:dyDescent="0.25">
      <c r="A41" s="8"/>
      <c r="B41" s="37" t="s">
        <v>51</v>
      </c>
      <c r="C41" s="9"/>
      <c r="D41" s="9"/>
      <c r="E41" s="9"/>
      <c r="F41" s="10"/>
    </row>
    <row r="42" spans="1:6" ht="15" customHeight="1" x14ac:dyDescent="0.25">
      <c r="A42" s="11">
        <v>27</v>
      </c>
      <c r="B42" s="12" t="s">
        <v>52</v>
      </c>
      <c r="C42" s="13" t="s">
        <v>12</v>
      </c>
      <c r="D42" s="14">
        <v>8402</v>
      </c>
      <c r="E42" s="15"/>
      <c r="F42" s="16">
        <f>D42*E42</f>
        <v>0</v>
      </c>
    </row>
    <row r="43" spans="1:6" ht="15" customHeight="1" x14ac:dyDescent="0.25">
      <c r="A43" s="11">
        <v>28</v>
      </c>
      <c r="B43" s="12" t="s">
        <v>53</v>
      </c>
      <c r="C43" s="13" t="s">
        <v>12</v>
      </c>
      <c r="D43" s="14">
        <v>6076</v>
      </c>
      <c r="E43" s="15"/>
      <c r="F43" s="16">
        <f>D43*E43</f>
        <v>0</v>
      </c>
    </row>
    <row r="44" spans="1:6" ht="15" customHeight="1" x14ac:dyDescent="0.25">
      <c r="A44" s="8"/>
      <c r="B44" s="37" t="s">
        <v>54</v>
      </c>
      <c r="C44" s="9"/>
      <c r="D44" s="9"/>
      <c r="E44" s="9"/>
      <c r="F44" s="10"/>
    </row>
    <row r="45" spans="1:6" ht="15" customHeight="1" x14ac:dyDescent="0.25">
      <c r="A45" s="11">
        <v>29</v>
      </c>
      <c r="B45" s="12" t="s">
        <v>55</v>
      </c>
      <c r="C45" s="13" t="s">
        <v>12</v>
      </c>
      <c r="D45" s="14">
        <v>155</v>
      </c>
      <c r="E45" s="15"/>
      <c r="F45" s="16">
        <f>D45*E45</f>
        <v>0</v>
      </c>
    </row>
    <row r="46" spans="1:6" ht="15" customHeight="1" x14ac:dyDescent="0.25">
      <c r="A46" s="11">
        <v>30</v>
      </c>
      <c r="B46" s="12" t="s">
        <v>56</v>
      </c>
      <c r="C46" s="13" t="s">
        <v>12</v>
      </c>
      <c r="D46" s="14">
        <v>13</v>
      </c>
      <c r="E46" s="15"/>
      <c r="F46" s="16">
        <f>D46*E46</f>
        <v>0</v>
      </c>
    </row>
    <row r="47" spans="1:6" ht="20.25" customHeight="1" x14ac:dyDescent="0.25">
      <c r="A47" s="11">
        <v>31</v>
      </c>
      <c r="B47" s="12" t="s">
        <v>57</v>
      </c>
      <c r="C47" s="13" t="s">
        <v>29</v>
      </c>
      <c r="D47" s="14">
        <v>48</v>
      </c>
      <c r="E47" s="15"/>
      <c r="F47" s="16">
        <f>D47*E47</f>
        <v>0</v>
      </c>
    </row>
    <row r="48" spans="1:6" ht="15" customHeight="1" x14ac:dyDescent="0.25">
      <c r="A48" s="11">
        <v>32</v>
      </c>
      <c r="B48" s="12" t="s">
        <v>58</v>
      </c>
      <c r="C48" s="13" t="s">
        <v>29</v>
      </c>
      <c r="D48" s="14">
        <v>199</v>
      </c>
      <c r="E48" s="15"/>
      <c r="F48" s="16">
        <f>D48*E48</f>
        <v>0</v>
      </c>
    </row>
    <row r="49" spans="1:6" ht="16.5" customHeight="1" x14ac:dyDescent="0.25">
      <c r="A49" s="11">
        <v>33</v>
      </c>
      <c r="B49" s="12" t="s">
        <v>59</v>
      </c>
      <c r="C49" s="13" t="s">
        <v>29</v>
      </c>
      <c r="D49" s="14">
        <v>1810</v>
      </c>
      <c r="E49" s="15"/>
      <c r="F49" s="16">
        <f>D49*E49</f>
        <v>0</v>
      </c>
    </row>
    <row r="50" spans="1:6" ht="15" customHeight="1" x14ac:dyDescent="0.25">
      <c r="A50" s="17"/>
      <c r="B50" s="38" t="s">
        <v>60</v>
      </c>
      <c r="C50" s="18"/>
      <c r="D50" s="18"/>
      <c r="E50" s="18"/>
      <c r="F50" s="19"/>
    </row>
    <row r="51" spans="1:6" ht="28.5" customHeight="1" x14ac:dyDescent="0.25">
      <c r="A51" s="11">
        <v>34</v>
      </c>
      <c r="B51" s="12" t="s">
        <v>61</v>
      </c>
      <c r="C51" s="13" t="s">
        <v>29</v>
      </c>
      <c r="D51" s="14">
        <v>330</v>
      </c>
      <c r="E51" s="15"/>
      <c r="F51" s="16">
        <f>D51*E51</f>
        <v>0</v>
      </c>
    </row>
    <row r="52" spans="1:6" ht="33.75" customHeight="1" x14ac:dyDescent="0.25">
      <c r="A52" s="11">
        <v>35</v>
      </c>
      <c r="B52" s="12" t="s">
        <v>62</v>
      </c>
      <c r="C52" s="13" t="s">
        <v>29</v>
      </c>
      <c r="D52" s="14">
        <v>56</v>
      </c>
      <c r="E52" s="15"/>
      <c r="F52" s="16">
        <f>D52*E52</f>
        <v>0</v>
      </c>
    </row>
    <row r="53" spans="1:6" ht="15" customHeight="1" x14ac:dyDescent="0.25">
      <c r="A53" s="8"/>
      <c r="B53" s="37" t="s">
        <v>63</v>
      </c>
      <c r="C53" s="9"/>
      <c r="D53" s="9"/>
      <c r="E53" s="9"/>
      <c r="F53" s="20">
        <f>SUM(F2:F52)</f>
        <v>0</v>
      </c>
    </row>
    <row r="54" spans="1:6" ht="15" customHeight="1" x14ac:dyDescent="0.25">
      <c r="A54" s="7"/>
      <c r="B54" s="45" t="s">
        <v>64</v>
      </c>
      <c r="C54" s="45"/>
      <c r="D54" s="45"/>
      <c r="E54" s="45"/>
      <c r="F54" s="45"/>
    </row>
    <row r="55" spans="1:6" ht="15" customHeight="1" x14ac:dyDescent="0.25">
      <c r="A55" s="11">
        <v>36</v>
      </c>
      <c r="B55" s="12" t="s">
        <v>65</v>
      </c>
      <c r="C55" s="13" t="s">
        <v>12</v>
      </c>
      <c r="D55" s="14">
        <v>4135</v>
      </c>
      <c r="E55" s="15"/>
      <c r="F55" s="16">
        <f>D55*E55</f>
        <v>0</v>
      </c>
    </row>
    <row r="56" spans="1:6" ht="21.75" customHeight="1" x14ac:dyDescent="0.25">
      <c r="A56" s="11">
        <v>37</v>
      </c>
      <c r="B56" s="12" t="s">
        <v>66</v>
      </c>
      <c r="C56" s="13" t="s">
        <v>12</v>
      </c>
      <c r="D56" s="14">
        <v>4135</v>
      </c>
      <c r="E56" s="15"/>
      <c r="F56" s="16">
        <f>D56*E56</f>
        <v>0</v>
      </c>
    </row>
    <row r="57" spans="1:6" ht="21.75" customHeight="1" x14ac:dyDescent="0.25">
      <c r="A57" s="11">
        <v>38</v>
      </c>
      <c r="B57" s="12" t="s">
        <v>67</v>
      </c>
      <c r="C57" s="13" t="s">
        <v>12</v>
      </c>
      <c r="D57" s="14">
        <v>4135</v>
      </c>
      <c r="E57" s="15"/>
      <c r="F57" s="16">
        <f>D57*E57</f>
        <v>0</v>
      </c>
    </row>
    <row r="58" spans="1:6" ht="15" customHeight="1" x14ac:dyDescent="0.25">
      <c r="A58" s="11">
        <v>39</v>
      </c>
      <c r="B58" s="12" t="s">
        <v>68</v>
      </c>
      <c r="C58" s="13" t="s">
        <v>29</v>
      </c>
      <c r="D58" s="14">
        <v>1609</v>
      </c>
      <c r="E58" s="15"/>
      <c r="F58" s="16">
        <f>D58*E58</f>
        <v>0</v>
      </c>
    </row>
    <row r="59" spans="1:6" ht="15" customHeight="1" x14ac:dyDescent="0.25">
      <c r="A59" s="11">
        <v>40</v>
      </c>
      <c r="B59" s="12" t="s">
        <v>69</v>
      </c>
      <c r="C59" s="13" t="s">
        <v>29</v>
      </c>
      <c r="D59" s="14">
        <v>1609</v>
      </c>
      <c r="E59" s="15"/>
      <c r="F59" s="16">
        <f>D59*E59</f>
        <v>0</v>
      </c>
    </row>
    <row r="60" spans="1:6" ht="15" customHeight="1" x14ac:dyDescent="0.25">
      <c r="A60" s="8"/>
      <c r="B60" s="37" t="s">
        <v>70</v>
      </c>
      <c r="C60" s="9"/>
      <c r="D60" s="9"/>
      <c r="E60" s="9"/>
      <c r="F60" s="20">
        <f>SUM(F54:F59)</f>
        <v>0</v>
      </c>
    </row>
    <row r="61" spans="1:6" ht="15" customHeight="1" x14ac:dyDescent="0.25">
      <c r="A61" s="7"/>
      <c r="B61" s="45" t="s">
        <v>71</v>
      </c>
      <c r="C61" s="45"/>
      <c r="D61" s="45"/>
      <c r="E61" s="45"/>
      <c r="F61" s="45"/>
    </row>
    <row r="62" spans="1:6" ht="15" customHeight="1" x14ac:dyDescent="0.25">
      <c r="A62" s="8"/>
      <c r="B62" s="37" t="s">
        <v>72</v>
      </c>
      <c r="C62" s="9"/>
      <c r="D62" s="9"/>
      <c r="E62" s="9"/>
      <c r="F62" s="10"/>
    </row>
    <row r="63" spans="1:6" ht="15" customHeight="1" x14ac:dyDescent="0.25">
      <c r="A63" s="8"/>
      <c r="B63" s="37" t="s">
        <v>73</v>
      </c>
      <c r="C63" s="9"/>
      <c r="D63" s="9"/>
      <c r="E63" s="9"/>
      <c r="F63" s="10"/>
    </row>
    <row r="64" spans="1:6" ht="15" customHeight="1" x14ac:dyDescent="0.25">
      <c r="A64" s="11">
        <v>41</v>
      </c>
      <c r="B64" s="12" t="s">
        <v>74</v>
      </c>
      <c r="C64" s="13" t="s">
        <v>29</v>
      </c>
      <c r="D64" s="14">
        <v>185</v>
      </c>
      <c r="E64" s="15"/>
      <c r="F64" s="16">
        <f>D64*E64</f>
        <v>0</v>
      </c>
    </row>
    <row r="65" spans="1:6" ht="15" customHeight="1" x14ac:dyDescent="0.25">
      <c r="A65" s="11">
        <v>42</v>
      </c>
      <c r="B65" s="12" t="s">
        <v>75</v>
      </c>
      <c r="C65" s="13" t="s">
        <v>32</v>
      </c>
      <c r="D65" s="14">
        <v>10</v>
      </c>
      <c r="E65" s="15"/>
      <c r="F65" s="16">
        <f>D65*E65</f>
        <v>0</v>
      </c>
    </row>
    <row r="66" spans="1:6" ht="15" customHeight="1" x14ac:dyDescent="0.25">
      <c r="A66" s="11">
        <v>43</v>
      </c>
      <c r="B66" s="12" t="s">
        <v>76</v>
      </c>
      <c r="C66" s="13" t="s">
        <v>32</v>
      </c>
      <c r="D66" s="14">
        <v>29</v>
      </c>
      <c r="E66" s="15"/>
      <c r="F66" s="16">
        <f>D66*E66</f>
        <v>0</v>
      </c>
    </row>
    <row r="67" spans="1:6" ht="15" customHeight="1" x14ac:dyDescent="0.25">
      <c r="A67" s="11">
        <v>44</v>
      </c>
      <c r="B67" s="12" t="s">
        <v>77</v>
      </c>
      <c r="C67" s="13" t="s">
        <v>29</v>
      </c>
      <c r="D67" s="14">
        <v>185</v>
      </c>
      <c r="E67" s="15"/>
      <c r="F67" s="16">
        <f>D67*E67</f>
        <v>0</v>
      </c>
    </row>
    <row r="68" spans="1:6" ht="15" customHeight="1" x14ac:dyDescent="0.25">
      <c r="A68" s="8"/>
      <c r="B68" s="37" t="s">
        <v>78</v>
      </c>
      <c r="C68" s="9"/>
      <c r="D68" s="9"/>
      <c r="E68" s="9"/>
      <c r="F68" s="10"/>
    </row>
    <row r="69" spans="1:6" ht="15" customHeight="1" x14ac:dyDescent="0.25">
      <c r="A69" s="11">
        <v>45</v>
      </c>
      <c r="B69" s="12" t="s">
        <v>79</v>
      </c>
      <c r="C69" s="13" t="s">
        <v>80</v>
      </c>
      <c r="D69" s="14">
        <v>1</v>
      </c>
      <c r="E69" s="15"/>
      <c r="F69" s="16">
        <f>D69*E69</f>
        <v>0</v>
      </c>
    </row>
    <row r="70" spans="1:6" ht="15" customHeight="1" x14ac:dyDescent="0.25">
      <c r="A70" s="11">
        <v>46</v>
      </c>
      <c r="B70" s="12" t="s">
        <v>81</v>
      </c>
      <c r="C70" s="13" t="s">
        <v>80</v>
      </c>
      <c r="D70" s="14">
        <v>15</v>
      </c>
      <c r="E70" s="15"/>
      <c r="F70" s="16">
        <f>D70*E70</f>
        <v>0</v>
      </c>
    </row>
    <row r="71" spans="1:6" ht="15" customHeight="1" x14ac:dyDescent="0.25">
      <c r="A71" s="11">
        <v>47</v>
      </c>
      <c r="B71" s="12" t="s">
        <v>82</v>
      </c>
      <c r="C71" s="13" t="s">
        <v>80</v>
      </c>
      <c r="D71" s="14">
        <v>19</v>
      </c>
      <c r="E71" s="15"/>
      <c r="F71" s="16">
        <f>D71*E71</f>
        <v>0</v>
      </c>
    </row>
    <row r="72" spans="1:6" ht="15" customHeight="1" x14ac:dyDescent="0.25">
      <c r="A72" s="8"/>
      <c r="B72" s="37" t="s">
        <v>83</v>
      </c>
      <c r="C72" s="9"/>
      <c r="D72" s="9"/>
      <c r="E72" s="9"/>
      <c r="F72" s="10"/>
    </row>
    <row r="73" spans="1:6" ht="15" customHeight="1" x14ac:dyDescent="0.25">
      <c r="A73" s="11">
        <v>48</v>
      </c>
      <c r="B73" s="12" t="s">
        <v>84</v>
      </c>
      <c r="C73" s="13" t="s">
        <v>32</v>
      </c>
      <c r="D73" s="14">
        <v>9</v>
      </c>
      <c r="E73" s="15"/>
      <c r="F73" s="16">
        <f>D73*E73</f>
        <v>0</v>
      </c>
    </row>
    <row r="74" spans="1:6" ht="15" customHeight="1" x14ac:dyDescent="0.25">
      <c r="A74" s="11">
        <v>49</v>
      </c>
      <c r="B74" s="12" t="s">
        <v>85</v>
      </c>
      <c r="C74" s="13" t="s">
        <v>32</v>
      </c>
      <c r="D74" s="14">
        <v>9</v>
      </c>
      <c r="E74" s="15"/>
      <c r="F74" s="16">
        <f>D74*E74</f>
        <v>0</v>
      </c>
    </row>
    <row r="75" spans="1:6" ht="15" customHeight="1" x14ac:dyDescent="0.25">
      <c r="A75" s="8"/>
      <c r="B75" s="37" t="s">
        <v>86</v>
      </c>
      <c r="C75" s="9"/>
      <c r="D75" s="9"/>
      <c r="E75" s="9"/>
      <c r="F75" s="10"/>
    </row>
    <row r="76" spans="1:6" ht="15" customHeight="1" x14ac:dyDescent="0.25">
      <c r="A76" s="11">
        <v>50</v>
      </c>
      <c r="B76" s="12" t="s">
        <v>87</v>
      </c>
      <c r="C76" s="13" t="s">
        <v>32</v>
      </c>
      <c r="D76" s="14">
        <v>79</v>
      </c>
      <c r="E76" s="15"/>
      <c r="F76" s="16">
        <f>D76*E76</f>
        <v>0</v>
      </c>
    </row>
    <row r="77" spans="1:6" ht="15" customHeight="1" x14ac:dyDescent="0.25">
      <c r="A77" s="11">
        <v>51</v>
      </c>
      <c r="B77" s="12" t="s">
        <v>88</v>
      </c>
      <c r="C77" s="13" t="s">
        <v>32</v>
      </c>
      <c r="D77" s="14">
        <v>8</v>
      </c>
      <c r="E77" s="15"/>
      <c r="F77" s="16">
        <f>D77*E77</f>
        <v>0</v>
      </c>
    </row>
    <row r="78" spans="1:6" ht="15" customHeight="1" x14ac:dyDescent="0.25">
      <c r="A78" s="8"/>
      <c r="B78" s="37" t="s">
        <v>89</v>
      </c>
      <c r="C78" s="9"/>
      <c r="D78" s="9"/>
      <c r="E78" s="9"/>
      <c r="F78" s="10"/>
    </row>
    <row r="79" spans="1:6" ht="15" customHeight="1" x14ac:dyDescent="0.25">
      <c r="A79" s="11">
        <v>52</v>
      </c>
      <c r="B79" s="12" t="s">
        <v>90</v>
      </c>
      <c r="C79" s="13" t="s">
        <v>29</v>
      </c>
      <c r="D79" s="14">
        <v>55</v>
      </c>
      <c r="E79" s="15"/>
      <c r="F79" s="16">
        <f t="shared" ref="F79:F86" si="1">D79*E79</f>
        <v>0</v>
      </c>
    </row>
    <row r="80" spans="1:6" ht="15" customHeight="1" x14ac:dyDescent="0.25">
      <c r="A80" s="11">
        <v>53</v>
      </c>
      <c r="B80" s="12" t="s">
        <v>91</v>
      </c>
      <c r="C80" s="13" t="s">
        <v>29</v>
      </c>
      <c r="D80" s="14">
        <v>270</v>
      </c>
      <c r="E80" s="15"/>
      <c r="F80" s="16">
        <f t="shared" si="1"/>
        <v>0</v>
      </c>
    </row>
    <row r="81" spans="1:6" ht="15" customHeight="1" x14ac:dyDescent="0.25">
      <c r="A81" s="11">
        <v>54</v>
      </c>
      <c r="B81" s="12" t="s">
        <v>92</v>
      </c>
      <c r="C81" s="13" t="s">
        <v>29</v>
      </c>
      <c r="D81" s="14">
        <v>125</v>
      </c>
      <c r="E81" s="15"/>
      <c r="F81" s="16">
        <f t="shared" si="1"/>
        <v>0</v>
      </c>
    </row>
    <row r="82" spans="1:6" ht="15" customHeight="1" x14ac:dyDescent="0.25">
      <c r="A82" s="11">
        <v>55</v>
      </c>
      <c r="B82" s="12" t="s">
        <v>93</v>
      </c>
      <c r="C82" s="13" t="s">
        <v>29</v>
      </c>
      <c r="D82" s="14">
        <v>27.5</v>
      </c>
      <c r="E82" s="15"/>
      <c r="F82" s="16">
        <f t="shared" si="1"/>
        <v>0</v>
      </c>
    </row>
    <row r="83" spans="1:6" ht="15" customHeight="1" x14ac:dyDescent="0.25">
      <c r="A83" s="11">
        <v>56</v>
      </c>
      <c r="B83" s="12" t="s">
        <v>94</v>
      </c>
      <c r="C83" s="13" t="s">
        <v>29</v>
      </c>
      <c r="D83" s="14">
        <v>102</v>
      </c>
      <c r="E83" s="15"/>
      <c r="F83" s="16">
        <f t="shared" si="1"/>
        <v>0</v>
      </c>
    </row>
    <row r="84" spans="1:6" ht="15" customHeight="1" x14ac:dyDescent="0.25">
      <c r="A84" s="11">
        <v>57</v>
      </c>
      <c r="B84" s="12" t="s">
        <v>95</v>
      </c>
      <c r="C84" s="13" t="s">
        <v>29</v>
      </c>
      <c r="D84" s="14">
        <v>201</v>
      </c>
      <c r="E84" s="15"/>
      <c r="F84" s="16">
        <f t="shared" si="1"/>
        <v>0</v>
      </c>
    </row>
    <row r="85" spans="1:6" ht="15" customHeight="1" x14ac:dyDescent="0.25">
      <c r="A85" s="11">
        <v>58</v>
      </c>
      <c r="B85" s="12" t="s">
        <v>96</v>
      </c>
      <c r="C85" s="13" t="s">
        <v>29</v>
      </c>
      <c r="D85" s="14">
        <v>2309</v>
      </c>
      <c r="E85" s="15"/>
      <c r="F85" s="16">
        <f t="shared" si="1"/>
        <v>0</v>
      </c>
    </row>
    <row r="86" spans="1:6" ht="15" customHeight="1" x14ac:dyDescent="0.25">
      <c r="A86" s="11">
        <v>59</v>
      </c>
      <c r="B86" s="12" t="s">
        <v>97</v>
      </c>
      <c r="C86" s="13" t="s">
        <v>29</v>
      </c>
      <c r="D86" s="14">
        <v>28.6</v>
      </c>
      <c r="E86" s="15"/>
      <c r="F86" s="16">
        <f t="shared" si="1"/>
        <v>0</v>
      </c>
    </row>
    <row r="87" spans="1:6" ht="15" customHeight="1" x14ac:dyDescent="0.25">
      <c r="A87" s="8"/>
      <c r="B87" s="37" t="s">
        <v>98</v>
      </c>
      <c r="C87" s="9"/>
      <c r="D87" s="9"/>
      <c r="E87" s="9"/>
      <c r="F87" s="10"/>
    </row>
    <row r="88" spans="1:6" ht="15" customHeight="1" x14ac:dyDescent="0.25">
      <c r="A88" s="11">
        <v>60</v>
      </c>
      <c r="B88" s="12" t="s">
        <v>99</v>
      </c>
      <c r="C88" s="13" t="s">
        <v>32</v>
      </c>
      <c r="D88" s="14">
        <v>1</v>
      </c>
      <c r="E88" s="15"/>
      <c r="F88" s="16">
        <f t="shared" ref="F88:F95" si="2">D88*E88</f>
        <v>0</v>
      </c>
    </row>
    <row r="89" spans="1:6" ht="15" customHeight="1" x14ac:dyDescent="0.25">
      <c r="A89" s="11">
        <v>61</v>
      </c>
      <c r="B89" s="12" t="s">
        <v>100</v>
      </c>
      <c r="C89" s="13" t="s">
        <v>32</v>
      </c>
      <c r="D89" s="14">
        <v>3</v>
      </c>
      <c r="E89" s="15"/>
      <c r="F89" s="16">
        <f t="shared" si="2"/>
        <v>0</v>
      </c>
    </row>
    <row r="90" spans="1:6" ht="15" customHeight="1" x14ac:dyDescent="0.25">
      <c r="A90" s="11">
        <v>62</v>
      </c>
      <c r="B90" s="12" t="s">
        <v>101</v>
      </c>
      <c r="C90" s="13" t="s">
        <v>32</v>
      </c>
      <c r="D90" s="14">
        <v>4</v>
      </c>
      <c r="E90" s="15"/>
      <c r="F90" s="16">
        <f t="shared" si="2"/>
        <v>0</v>
      </c>
    </row>
    <row r="91" spans="1:6" ht="15" customHeight="1" x14ac:dyDescent="0.25">
      <c r="A91" s="11">
        <v>63</v>
      </c>
      <c r="B91" s="12" t="s">
        <v>102</v>
      </c>
      <c r="C91" s="13" t="s">
        <v>32</v>
      </c>
      <c r="D91" s="14">
        <v>1</v>
      </c>
      <c r="E91" s="15"/>
      <c r="F91" s="16">
        <f t="shared" si="2"/>
        <v>0</v>
      </c>
    </row>
    <row r="92" spans="1:6" ht="15" customHeight="1" x14ac:dyDescent="0.25">
      <c r="A92" s="11">
        <v>64</v>
      </c>
      <c r="B92" s="12" t="s">
        <v>103</v>
      </c>
      <c r="C92" s="13" t="s">
        <v>32</v>
      </c>
      <c r="D92" s="14">
        <v>3</v>
      </c>
      <c r="E92" s="15"/>
      <c r="F92" s="16">
        <f t="shared" si="2"/>
        <v>0</v>
      </c>
    </row>
    <row r="93" spans="1:6" ht="15" customHeight="1" x14ac:dyDescent="0.25">
      <c r="A93" s="11">
        <v>65</v>
      </c>
      <c r="B93" s="12" t="s">
        <v>104</v>
      </c>
      <c r="C93" s="13" t="s">
        <v>32</v>
      </c>
      <c r="D93" s="14">
        <v>2</v>
      </c>
      <c r="E93" s="15"/>
      <c r="F93" s="16">
        <f t="shared" si="2"/>
        <v>0</v>
      </c>
    </row>
    <row r="94" spans="1:6" ht="15" customHeight="1" x14ac:dyDescent="0.25">
      <c r="A94" s="11">
        <v>66</v>
      </c>
      <c r="B94" s="12" t="s">
        <v>105</v>
      </c>
      <c r="C94" s="13" t="s">
        <v>32</v>
      </c>
      <c r="D94" s="14">
        <v>1</v>
      </c>
      <c r="E94" s="15"/>
      <c r="F94" s="16">
        <f t="shared" si="2"/>
        <v>0</v>
      </c>
    </row>
    <row r="95" spans="1:6" ht="21.75" customHeight="1" x14ac:dyDescent="0.25">
      <c r="A95" s="11">
        <v>67</v>
      </c>
      <c r="B95" s="12" t="s">
        <v>106</v>
      </c>
      <c r="C95" s="13" t="s">
        <v>32</v>
      </c>
      <c r="D95" s="14">
        <v>82</v>
      </c>
      <c r="E95" s="15"/>
      <c r="F95" s="16">
        <f t="shared" si="2"/>
        <v>0</v>
      </c>
    </row>
    <row r="96" spans="1:6" ht="21.75" customHeight="1" x14ac:dyDescent="0.25">
      <c r="A96" s="8"/>
      <c r="B96" s="37" t="s">
        <v>107</v>
      </c>
      <c r="C96" s="9"/>
      <c r="D96" s="9"/>
      <c r="E96" s="9"/>
      <c r="F96" s="10"/>
    </row>
    <row r="97" spans="1:6" ht="15" customHeight="1" x14ac:dyDescent="0.25">
      <c r="A97" s="11">
        <v>68</v>
      </c>
      <c r="B97" s="12" t="s">
        <v>108</v>
      </c>
      <c r="C97" s="13" t="s">
        <v>32</v>
      </c>
      <c r="D97" s="14">
        <v>3</v>
      </c>
      <c r="E97" s="15"/>
      <c r="F97" s="16">
        <f>D97*E97</f>
        <v>0</v>
      </c>
    </row>
    <row r="98" spans="1:6" ht="21.75" customHeight="1" x14ac:dyDescent="0.25">
      <c r="A98" s="11">
        <v>69</v>
      </c>
      <c r="B98" s="12" t="s">
        <v>109</v>
      </c>
      <c r="C98" s="13" t="s">
        <v>32</v>
      </c>
      <c r="D98" s="14">
        <v>3</v>
      </c>
      <c r="E98" s="15"/>
      <c r="F98" s="16">
        <f>D98*E98</f>
        <v>0</v>
      </c>
    </row>
    <row r="99" spans="1:6" ht="21.75" customHeight="1" x14ac:dyDescent="0.25">
      <c r="A99" s="11">
        <v>70</v>
      </c>
      <c r="B99" s="12" t="s">
        <v>110</v>
      </c>
      <c r="C99" s="13" t="s">
        <v>29</v>
      </c>
      <c r="D99" s="14">
        <v>30</v>
      </c>
      <c r="E99" s="15"/>
      <c r="F99" s="16">
        <f>D99*E99</f>
        <v>0</v>
      </c>
    </row>
    <row r="100" spans="1:6" ht="21.75" customHeight="1" x14ac:dyDescent="0.25">
      <c r="A100" s="11">
        <v>71</v>
      </c>
      <c r="B100" s="12" t="s">
        <v>111</v>
      </c>
      <c r="C100" s="13" t="s">
        <v>80</v>
      </c>
      <c r="D100" s="14">
        <v>1</v>
      </c>
      <c r="E100" s="15"/>
      <c r="F100" s="16">
        <f>D100*E100</f>
        <v>0</v>
      </c>
    </row>
    <row r="101" spans="1:6" ht="21.75" customHeight="1" x14ac:dyDescent="0.25">
      <c r="A101" s="8"/>
      <c r="B101" s="37" t="s">
        <v>112</v>
      </c>
      <c r="C101" s="9"/>
      <c r="D101" s="9"/>
      <c r="E101" s="9"/>
      <c r="F101" s="10"/>
    </row>
    <row r="102" spans="1:6" ht="15" customHeight="1" x14ac:dyDescent="0.25">
      <c r="A102" s="11">
        <v>72</v>
      </c>
      <c r="B102" s="12" t="s">
        <v>113</v>
      </c>
      <c r="C102" s="13" t="s">
        <v>32</v>
      </c>
      <c r="D102" s="14">
        <v>11</v>
      </c>
      <c r="E102" s="15"/>
      <c r="F102" s="16">
        <f>D102*E102</f>
        <v>0</v>
      </c>
    </row>
    <row r="103" spans="1:6" ht="15" customHeight="1" x14ac:dyDescent="0.25">
      <c r="A103" s="11">
        <v>73</v>
      </c>
      <c r="B103" s="12" t="s">
        <v>114</v>
      </c>
      <c r="C103" s="13" t="s">
        <v>32</v>
      </c>
      <c r="D103" s="14">
        <v>2</v>
      </c>
      <c r="E103" s="15"/>
      <c r="F103" s="16">
        <f>D103*E103</f>
        <v>0</v>
      </c>
    </row>
    <row r="104" spans="1:6" ht="15" customHeight="1" x14ac:dyDescent="0.25">
      <c r="A104" s="11">
        <v>74</v>
      </c>
      <c r="B104" s="12" t="s">
        <v>115</v>
      </c>
      <c r="C104" s="13" t="s">
        <v>32</v>
      </c>
      <c r="D104" s="14">
        <v>4</v>
      </c>
      <c r="E104" s="15"/>
      <c r="F104" s="16">
        <f>D104*E104</f>
        <v>0</v>
      </c>
    </row>
    <row r="105" spans="1:6" ht="15" customHeight="1" x14ac:dyDescent="0.25">
      <c r="A105" s="11">
        <v>75</v>
      </c>
      <c r="B105" s="12" t="s">
        <v>116</v>
      </c>
      <c r="C105" s="13" t="s">
        <v>32</v>
      </c>
      <c r="D105" s="14">
        <v>62</v>
      </c>
      <c r="E105" s="15"/>
      <c r="F105" s="16">
        <f>D105*E105</f>
        <v>0</v>
      </c>
    </row>
    <row r="106" spans="1:6" ht="15" customHeight="1" x14ac:dyDescent="0.25">
      <c r="A106" s="8"/>
      <c r="B106" s="37" t="s">
        <v>117</v>
      </c>
      <c r="C106" s="9"/>
      <c r="D106" s="9"/>
      <c r="E106" s="9"/>
      <c r="F106" s="10"/>
    </row>
    <row r="107" spans="1:6" ht="15" customHeight="1" x14ac:dyDescent="0.25">
      <c r="A107" s="11">
        <v>76</v>
      </c>
      <c r="B107" s="12" t="s">
        <v>118</v>
      </c>
      <c r="C107" s="13" t="s">
        <v>32</v>
      </c>
      <c r="D107" s="14">
        <v>35</v>
      </c>
      <c r="E107" s="15"/>
      <c r="F107" s="16">
        <f>D107*E107</f>
        <v>0</v>
      </c>
    </row>
    <row r="108" spans="1:6" ht="15" customHeight="1" x14ac:dyDescent="0.25">
      <c r="A108" s="11">
        <v>77</v>
      </c>
      <c r="B108" s="12" t="s">
        <v>119</v>
      </c>
      <c r="C108" s="13" t="s">
        <v>32</v>
      </c>
      <c r="D108" s="14">
        <v>38</v>
      </c>
      <c r="E108" s="15"/>
      <c r="F108" s="16">
        <f>D108*E108</f>
        <v>0</v>
      </c>
    </row>
    <row r="109" spans="1:6" ht="15" customHeight="1" x14ac:dyDescent="0.25">
      <c r="A109" s="8"/>
      <c r="B109" s="37" t="s">
        <v>120</v>
      </c>
      <c r="C109" s="9"/>
      <c r="D109" s="9"/>
      <c r="E109" s="9"/>
      <c r="F109" s="10"/>
    </row>
    <row r="110" spans="1:6" ht="15" customHeight="1" x14ac:dyDescent="0.25">
      <c r="A110" s="11">
        <v>78</v>
      </c>
      <c r="B110" s="12" t="s">
        <v>121</v>
      </c>
      <c r="C110" s="13" t="s">
        <v>32</v>
      </c>
      <c r="D110" s="14">
        <v>5</v>
      </c>
      <c r="E110" s="15"/>
      <c r="F110" s="16">
        <f>D110*E110</f>
        <v>0</v>
      </c>
    </row>
    <row r="111" spans="1:6" ht="15" customHeight="1" x14ac:dyDescent="0.25">
      <c r="A111" s="11">
        <v>79</v>
      </c>
      <c r="B111" s="12" t="s">
        <v>122</v>
      </c>
      <c r="C111" s="13" t="s">
        <v>32</v>
      </c>
      <c r="D111" s="14">
        <v>2</v>
      </c>
      <c r="E111" s="15"/>
      <c r="F111" s="16">
        <f>D111*E111</f>
        <v>0</v>
      </c>
    </row>
    <row r="112" spans="1:6" ht="15" customHeight="1" x14ac:dyDescent="0.25">
      <c r="A112" s="8"/>
      <c r="B112" s="37" t="s">
        <v>123</v>
      </c>
      <c r="C112" s="9"/>
      <c r="D112" s="9"/>
      <c r="E112" s="9"/>
      <c r="F112" s="10"/>
    </row>
    <row r="113" spans="1:6" ht="15" customHeight="1" x14ac:dyDescent="0.25">
      <c r="A113" s="11">
        <v>80</v>
      </c>
      <c r="B113" s="12" t="s">
        <v>124</v>
      </c>
      <c r="C113" s="13" t="s">
        <v>32</v>
      </c>
      <c r="D113" s="14">
        <v>15</v>
      </c>
      <c r="E113" s="15"/>
      <c r="F113" s="16">
        <f>D113*E113</f>
        <v>0</v>
      </c>
    </row>
    <row r="114" spans="1:6" ht="15" customHeight="1" x14ac:dyDescent="0.25">
      <c r="A114" s="11">
        <v>81</v>
      </c>
      <c r="B114" s="12" t="s">
        <v>125</v>
      </c>
      <c r="C114" s="13" t="s">
        <v>32</v>
      </c>
      <c r="D114" s="14">
        <v>2</v>
      </c>
      <c r="E114" s="15"/>
      <c r="F114" s="16">
        <f>D114*E114</f>
        <v>0</v>
      </c>
    </row>
    <row r="115" spans="1:6" ht="15" customHeight="1" x14ac:dyDescent="0.25">
      <c r="A115" s="8"/>
      <c r="B115" s="37" t="s">
        <v>126</v>
      </c>
      <c r="C115" s="9"/>
      <c r="D115" s="9"/>
      <c r="E115" s="9"/>
      <c r="F115" s="10"/>
    </row>
    <row r="116" spans="1:6" ht="15" customHeight="1" x14ac:dyDescent="0.25">
      <c r="A116" s="11">
        <v>82</v>
      </c>
      <c r="B116" s="12" t="s">
        <v>127</v>
      </c>
      <c r="C116" s="13" t="s">
        <v>32</v>
      </c>
      <c r="D116" s="14">
        <v>1</v>
      </c>
      <c r="E116" s="15"/>
      <c r="F116" s="16">
        <f>D116*E116</f>
        <v>0</v>
      </c>
    </row>
    <row r="117" spans="1:6" ht="15" customHeight="1" x14ac:dyDescent="0.25">
      <c r="A117" s="11">
        <v>83</v>
      </c>
      <c r="B117" s="12" t="s">
        <v>128</v>
      </c>
      <c r="C117" s="13" t="s">
        <v>32</v>
      </c>
      <c r="D117" s="14">
        <v>1</v>
      </c>
      <c r="E117" s="15"/>
      <c r="F117" s="16">
        <f>D117*E117</f>
        <v>0</v>
      </c>
    </row>
    <row r="118" spans="1:6" ht="15" customHeight="1" x14ac:dyDescent="0.25">
      <c r="A118" s="8"/>
      <c r="B118" s="37" t="s">
        <v>129</v>
      </c>
      <c r="C118" s="9"/>
      <c r="D118" s="9"/>
      <c r="E118" s="9"/>
      <c r="F118" s="10"/>
    </row>
    <row r="119" spans="1:6" ht="15" customHeight="1" x14ac:dyDescent="0.25">
      <c r="A119" s="17"/>
      <c r="B119" s="38" t="s">
        <v>130</v>
      </c>
      <c r="C119" s="18"/>
      <c r="D119" s="18"/>
      <c r="E119" s="18"/>
      <c r="F119" s="19"/>
    </row>
    <row r="120" spans="1:6" ht="15" customHeight="1" x14ac:dyDescent="0.25">
      <c r="A120" s="11">
        <v>84</v>
      </c>
      <c r="B120" s="12" t="s">
        <v>131</v>
      </c>
      <c r="C120" s="13" t="s">
        <v>29</v>
      </c>
      <c r="D120" s="14">
        <v>253</v>
      </c>
      <c r="E120" s="15"/>
      <c r="F120" s="16">
        <f>D120*E120</f>
        <v>0</v>
      </c>
    </row>
    <row r="121" spans="1:6" ht="15" customHeight="1" x14ac:dyDescent="0.25">
      <c r="A121" s="11">
        <v>85</v>
      </c>
      <c r="B121" s="12" t="s">
        <v>132</v>
      </c>
      <c r="C121" s="13" t="s">
        <v>29</v>
      </c>
      <c r="D121" s="14">
        <v>262.89999999999998</v>
      </c>
      <c r="E121" s="15"/>
      <c r="F121" s="16">
        <f>D121*E121</f>
        <v>0</v>
      </c>
    </row>
    <row r="122" spans="1:6" ht="15" customHeight="1" x14ac:dyDescent="0.25">
      <c r="A122" s="11">
        <v>86</v>
      </c>
      <c r="B122" s="12" t="s">
        <v>133</v>
      </c>
      <c r="C122" s="13" t="s">
        <v>29</v>
      </c>
      <c r="D122" s="14">
        <v>213.4</v>
      </c>
      <c r="E122" s="15"/>
      <c r="F122" s="16">
        <f>D122*E122</f>
        <v>0</v>
      </c>
    </row>
    <row r="123" spans="1:6" ht="15" customHeight="1" x14ac:dyDescent="0.25">
      <c r="A123" s="11">
        <v>87</v>
      </c>
      <c r="B123" s="12" t="s">
        <v>134</v>
      </c>
      <c r="C123" s="13" t="s">
        <v>29</v>
      </c>
      <c r="D123" s="14">
        <v>573</v>
      </c>
      <c r="E123" s="15"/>
      <c r="F123" s="16">
        <f>D123*E123</f>
        <v>0</v>
      </c>
    </row>
    <row r="124" spans="1:6" ht="15" customHeight="1" x14ac:dyDescent="0.25">
      <c r="A124" s="11">
        <v>88</v>
      </c>
      <c r="B124" s="12" t="s">
        <v>135</v>
      </c>
      <c r="C124" s="13" t="s">
        <v>32</v>
      </c>
      <c r="D124" s="14">
        <v>10</v>
      </c>
      <c r="E124" s="15"/>
      <c r="F124" s="16">
        <f>D124*E124</f>
        <v>0</v>
      </c>
    </row>
    <row r="125" spans="1:6" ht="15" customHeight="1" x14ac:dyDescent="0.25">
      <c r="A125" s="11"/>
      <c r="B125" s="38" t="s">
        <v>136</v>
      </c>
      <c r="C125" s="18"/>
      <c r="D125" s="18"/>
      <c r="E125" s="18"/>
      <c r="F125" s="19"/>
    </row>
    <row r="126" spans="1:6" ht="15" customHeight="1" x14ac:dyDescent="0.25">
      <c r="A126" s="11">
        <v>89</v>
      </c>
      <c r="B126" s="12" t="s">
        <v>137</v>
      </c>
      <c r="C126" s="13" t="s">
        <v>32</v>
      </c>
      <c r="D126" s="14">
        <v>6</v>
      </c>
      <c r="E126" s="15"/>
      <c r="F126" s="16">
        <f>D126*E126</f>
        <v>0</v>
      </c>
    </row>
    <row r="127" spans="1:6" ht="15" customHeight="1" x14ac:dyDescent="0.25">
      <c r="A127" s="11">
        <v>90</v>
      </c>
      <c r="B127" s="12" t="s">
        <v>138</v>
      </c>
      <c r="C127" s="13" t="s">
        <v>32</v>
      </c>
      <c r="D127" s="14">
        <v>4</v>
      </c>
      <c r="E127" s="15"/>
      <c r="F127" s="16">
        <f>D127*E127</f>
        <v>0</v>
      </c>
    </row>
    <row r="128" spans="1:6" ht="15" customHeight="1" x14ac:dyDescent="0.25">
      <c r="A128" s="8"/>
      <c r="B128" s="37" t="s">
        <v>139</v>
      </c>
      <c r="C128" s="9"/>
      <c r="D128" s="9"/>
      <c r="E128" s="9"/>
      <c r="F128" s="10"/>
    </row>
    <row r="129" spans="1:6" ht="15" customHeight="1" x14ac:dyDescent="0.25">
      <c r="A129" s="17"/>
      <c r="B129" s="38" t="s">
        <v>140</v>
      </c>
      <c r="C129" s="18"/>
      <c r="D129" s="18"/>
      <c r="E129" s="18"/>
      <c r="F129" s="19"/>
    </row>
    <row r="130" spans="1:6" ht="15" customHeight="1" x14ac:dyDescent="0.25">
      <c r="A130" s="11">
        <v>91</v>
      </c>
      <c r="B130" s="12" t="s">
        <v>141</v>
      </c>
      <c r="C130" s="13" t="s">
        <v>29</v>
      </c>
      <c r="D130" s="14">
        <v>530</v>
      </c>
      <c r="E130" s="15"/>
      <c r="F130" s="16">
        <f>D130*E130</f>
        <v>0</v>
      </c>
    </row>
    <row r="131" spans="1:6" ht="15" customHeight="1" x14ac:dyDescent="0.25">
      <c r="A131" s="8"/>
      <c r="B131" s="37" t="s">
        <v>142</v>
      </c>
      <c r="C131" s="9"/>
      <c r="D131" s="9"/>
      <c r="E131" s="9"/>
      <c r="F131" s="20">
        <f>SUM(F61:F130)</f>
        <v>0</v>
      </c>
    </row>
    <row r="132" spans="1:6" ht="15" customHeight="1" x14ac:dyDescent="0.25">
      <c r="A132" s="7"/>
      <c r="B132" s="45" t="s">
        <v>143</v>
      </c>
      <c r="C132" s="45"/>
      <c r="D132" s="45"/>
      <c r="E132" s="45"/>
      <c r="F132" s="45"/>
    </row>
    <row r="133" spans="1:6" ht="15" customHeight="1" x14ac:dyDescent="0.25">
      <c r="A133" s="8"/>
      <c r="B133" s="37" t="s">
        <v>144</v>
      </c>
      <c r="C133" s="9"/>
      <c r="D133" s="9"/>
      <c r="E133" s="9"/>
      <c r="F133" s="10"/>
    </row>
    <row r="134" spans="1:6" ht="21.75" customHeight="1" x14ac:dyDescent="0.25">
      <c r="A134" s="8"/>
      <c r="B134" s="37" t="s">
        <v>145</v>
      </c>
      <c r="C134" s="9"/>
      <c r="D134" s="9"/>
      <c r="E134" s="9"/>
      <c r="F134" s="10"/>
    </row>
    <row r="135" spans="1:6" ht="21.75" customHeight="1" x14ac:dyDescent="0.25">
      <c r="A135" s="17"/>
      <c r="B135" s="38" t="s">
        <v>146</v>
      </c>
      <c r="C135" s="18"/>
      <c r="D135" s="18"/>
      <c r="E135" s="18"/>
      <c r="F135" s="19"/>
    </row>
    <row r="136" spans="1:6" ht="15" customHeight="1" x14ac:dyDescent="0.25">
      <c r="A136" s="11">
        <v>92</v>
      </c>
      <c r="B136" s="12" t="s">
        <v>147</v>
      </c>
      <c r="C136" s="13" t="s">
        <v>32</v>
      </c>
      <c r="D136" s="14">
        <v>5</v>
      </c>
      <c r="E136" s="15"/>
      <c r="F136" s="16">
        <f>D136*E136</f>
        <v>0</v>
      </c>
    </row>
    <row r="137" spans="1:6" ht="15" customHeight="1" x14ac:dyDescent="0.25">
      <c r="A137" s="17"/>
      <c r="B137" s="38" t="s">
        <v>148</v>
      </c>
      <c r="C137" s="18"/>
      <c r="D137" s="18"/>
      <c r="E137" s="18"/>
      <c r="F137" s="19"/>
    </row>
    <row r="138" spans="1:6" ht="21.75" customHeight="1" x14ac:dyDescent="0.25">
      <c r="A138" s="11">
        <v>93</v>
      </c>
      <c r="B138" s="12" t="s">
        <v>149</v>
      </c>
      <c r="C138" s="13" t="s">
        <v>29</v>
      </c>
      <c r="D138" s="14">
        <v>176</v>
      </c>
      <c r="E138" s="15"/>
      <c r="F138" s="16">
        <f t="shared" ref="F138:F143" si="3">D138*E138</f>
        <v>0</v>
      </c>
    </row>
    <row r="139" spans="1:6" ht="15" customHeight="1" x14ac:dyDescent="0.25">
      <c r="A139" s="11">
        <v>94</v>
      </c>
      <c r="B139" s="12" t="s">
        <v>150</v>
      </c>
      <c r="C139" s="13" t="s">
        <v>29</v>
      </c>
      <c r="D139" s="14">
        <v>9075</v>
      </c>
      <c r="E139" s="15"/>
      <c r="F139" s="16">
        <f t="shared" si="3"/>
        <v>0</v>
      </c>
    </row>
    <row r="140" spans="1:6" ht="15" customHeight="1" x14ac:dyDescent="0.25">
      <c r="A140" s="11">
        <v>95</v>
      </c>
      <c r="B140" s="12" t="s">
        <v>151</v>
      </c>
      <c r="C140" s="13" t="s">
        <v>29</v>
      </c>
      <c r="D140" s="14">
        <v>207</v>
      </c>
      <c r="E140" s="15"/>
      <c r="F140" s="16">
        <f t="shared" si="3"/>
        <v>0</v>
      </c>
    </row>
    <row r="141" spans="1:6" ht="15" customHeight="1" x14ac:dyDescent="0.25">
      <c r="A141" s="11">
        <v>96</v>
      </c>
      <c r="B141" s="12" t="s">
        <v>152</v>
      </c>
      <c r="C141" s="13" t="s">
        <v>29</v>
      </c>
      <c r="D141" s="14">
        <v>25</v>
      </c>
      <c r="E141" s="15"/>
      <c r="F141" s="16">
        <f t="shared" si="3"/>
        <v>0</v>
      </c>
    </row>
    <row r="142" spans="1:6" ht="15" customHeight="1" x14ac:dyDescent="0.25">
      <c r="A142" s="11">
        <v>97</v>
      </c>
      <c r="B142" s="12" t="s">
        <v>153</v>
      </c>
      <c r="C142" s="13" t="s">
        <v>29</v>
      </c>
      <c r="D142" s="14">
        <v>107</v>
      </c>
      <c r="E142" s="15"/>
      <c r="F142" s="16">
        <f t="shared" si="3"/>
        <v>0</v>
      </c>
    </row>
    <row r="143" spans="1:6" ht="15" customHeight="1" x14ac:dyDescent="0.25">
      <c r="A143" s="11">
        <v>98</v>
      </c>
      <c r="B143" s="12" t="s">
        <v>154</v>
      </c>
      <c r="C143" s="13" t="s">
        <v>29</v>
      </c>
      <c r="D143" s="14">
        <v>45</v>
      </c>
      <c r="E143" s="15"/>
      <c r="F143" s="16">
        <f t="shared" si="3"/>
        <v>0</v>
      </c>
    </row>
    <row r="144" spans="1:6" ht="15" customHeight="1" x14ac:dyDescent="0.25">
      <c r="A144" s="17"/>
      <c r="B144" s="38" t="s">
        <v>155</v>
      </c>
      <c r="C144" s="18"/>
      <c r="D144" s="18"/>
      <c r="E144" s="18"/>
      <c r="F144" s="19"/>
    </row>
    <row r="145" spans="1:6" ht="15" customHeight="1" x14ac:dyDescent="0.25">
      <c r="A145" s="11">
        <v>99</v>
      </c>
      <c r="B145" s="12" t="s">
        <v>156</v>
      </c>
      <c r="C145" s="13" t="s">
        <v>32</v>
      </c>
      <c r="D145" s="14">
        <v>40</v>
      </c>
      <c r="E145" s="15"/>
      <c r="F145" s="16">
        <f>D145*E145</f>
        <v>0</v>
      </c>
    </row>
    <row r="146" spans="1:6" ht="15" customHeight="1" x14ac:dyDescent="0.25">
      <c r="A146" s="11">
        <v>100</v>
      </c>
      <c r="B146" s="12" t="s">
        <v>157</v>
      </c>
      <c r="C146" s="13" t="s">
        <v>32</v>
      </c>
      <c r="D146" s="14">
        <v>6</v>
      </c>
      <c r="E146" s="15"/>
      <c r="F146" s="16">
        <f>D146*E146</f>
        <v>0</v>
      </c>
    </row>
    <row r="147" spans="1:6" ht="15" customHeight="1" x14ac:dyDescent="0.25">
      <c r="A147" s="11">
        <v>101</v>
      </c>
      <c r="B147" s="12" t="s">
        <v>158</v>
      </c>
      <c r="C147" s="13" t="s">
        <v>32</v>
      </c>
      <c r="D147" s="14">
        <v>2</v>
      </c>
      <c r="E147" s="15"/>
      <c r="F147" s="16">
        <f>D147*E147</f>
        <v>0</v>
      </c>
    </row>
    <row r="148" spans="1:6" ht="15" customHeight="1" x14ac:dyDescent="0.25">
      <c r="A148" s="11">
        <v>102</v>
      </c>
      <c r="B148" s="12" t="s">
        <v>159</v>
      </c>
      <c r="C148" s="13" t="s">
        <v>32</v>
      </c>
      <c r="D148" s="14">
        <v>1</v>
      </c>
      <c r="E148" s="15"/>
      <c r="F148" s="16">
        <f>D148*E148</f>
        <v>0</v>
      </c>
    </row>
    <row r="149" spans="1:6" ht="15" customHeight="1" x14ac:dyDescent="0.25">
      <c r="A149" s="11">
        <v>103</v>
      </c>
      <c r="B149" s="12" t="s">
        <v>160</v>
      </c>
      <c r="C149" s="13" t="s">
        <v>32</v>
      </c>
      <c r="D149" s="14">
        <v>11</v>
      </c>
      <c r="E149" s="15"/>
      <c r="F149" s="16">
        <f>D149*E149</f>
        <v>0</v>
      </c>
    </row>
    <row r="150" spans="1:6" ht="15" customHeight="1" x14ac:dyDescent="0.25">
      <c r="A150" s="17"/>
      <c r="B150" s="38" t="s">
        <v>161</v>
      </c>
      <c r="C150" s="18"/>
      <c r="D150" s="18"/>
      <c r="E150" s="18"/>
      <c r="F150" s="19"/>
    </row>
    <row r="151" spans="1:6" ht="15" customHeight="1" x14ac:dyDescent="0.25">
      <c r="A151" s="11">
        <v>104</v>
      </c>
      <c r="B151" s="12" t="s">
        <v>162</v>
      </c>
      <c r="C151" s="13" t="s">
        <v>29</v>
      </c>
      <c r="D151" s="14">
        <v>180</v>
      </c>
      <c r="E151" s="15"/>
      <c r="F151" s="16">
        <f t="shared" ref="F151:F157" si="4">D151*E151</f>
        <v>0</v>
      </c>
    </row>
    <row r="152" spans="1:6" ht="15" customHeight="1" x14ac:dyDescent="0.25">
      <c r="A152" s="11">
        <v>105</v>
      </c>
      <c r="B152" s="12" t="s">
        <v>163</v>
      </c>
      <c r="C152" s="13" t="s">
        <v>29</v>
      </c>
      <c r="D152" s="14">
        <v>97</v>
      </c>
      <c r="E152" s="15"/>
      <c r="F152" s="16">
        <f t="shared" si="4"/>
        <v>0</v>
      </c>
    </row>
    <row r="153" spans="1:6" ht="15" customHeight="1" x14ac:dyDescent="0.25">
      <c r="A153" s="11">
        <v>106</v>
      </c>
      <c r="B153" s="12" t="s">
        <v>164</v>
      </c>
      <c r="C153" s="13" t="s">
        <v>29</v>
      </c>
      <c r="D153" s="14">
        <v>67</v>
      </c>
      <c r="E153" s="15"/>
      <c r="F153" s="16">
        <f t="shared" si="4"/>
        <v>0</v>
      </c>
    </row>
    <row r="154" spans="1:6" ht="15" customHeight="1" x14ac:dyDescent="0.25">
      <c r="A154" s="11">
        <v>107</v>
      </c>
      <c r="B154" s="12" t="s">
        <v>165</v>
      </c>
      <c r="C154" s="13" t="s">
        <v>29</v>
      </c>
      <c r="D154" s="14">
        <v>21</v>
      </c>
      <c r="E154" s="15"/>
      <c r="F154" s="16">
        <f t="shared" si="4"/>
        <v>0</v>
      </c>
    </row>
    <row r="155" spans="1:6" ht="15" customHeight="1" x14ac:dyDescent="0.25">
      <c r="A155" s="11">
        <v>108</v>
      </c>
      <c r="B155" s="12" t="s">
        <v>166</v>
      </c>
      <c r="C155" s="13" t="s">
        <v>29</v>
      </c>
      <c r="D155" s="14">
        <v>16</v>
      </c>
      <c r="E155" s="15"/>
      <c r="F155" s="16">
        <f t="shared" si="4"/>
        <v>0</v>
      </c>
    </row>
    <row r="156" spans="1:6" ht="15" customHeight="1" x14ac:dyDescent="0.25">
      <c r="A156" s="11">
        <v>109</v>
      </c>
      <c r="B156" s="12" t="s">
        <v>167</v>
      </c>
      <c r="C156" s="13" t="s">
        <v>29</v>
      </c>
      <c r="D156" s="14">
        <v>43</v>
      </c>
      <c r="E156" s="15"/>
      <c r="F156" s="16">
        <f t="shared" si="4"/>
        <v>0</v>
      </c>
    </row>
    <row r="157" spans="1:6" ht="15" customHeight="1" x14ac:dyDescent="0.25">
      <c r="A157" s="11">
        <v>110</v>
      </c>
      <c r="B157" s="12" t="s">
        <v>168</v>
      </c>
      <c r="C157" s="13" t="s">
        <v>29</v>
      </c>
      <c r="D157" s="14">
        <v>41</v>
      </c>
      <c r="E157" s="15"/>
      <c r="F157" s="16">
        <f t="shared" si="4"/>
        <v>0</v>
      </c>
    </row>
    <row r="158" spans="1:6" ht="15" customHeight="1" x14ac:dyDescent="0.25">
      <c r="A158" s="8"/>
      <c r="B158" s="37" t="s">
        <v>169</v>
      </c>
      <c r="C158" s="9"/>
      <c r="D158" s="9"/>
      <c r="E158" s="9"/>
      <c r="F158" s="10"/>
    </row>
    <row r="159" spans="1:6" ht="15" customHeight="1" x14ac:dyDescent="0.25">
      <c r="A159" s="11">
        <v>111</v>
      </c>
      <c r="B159" s="12" t="s">
        <v>170</v>
      </c>
      <c r="C159" s="13" t="s">
        <v>29</v>
      </c>
      <c r="D159" s="14">
        <v>98</v>
      </c>
      <c r="E159" s="15"/>
      <c r="F159" s="16">
        <f>D159*E159</f>
        <v>0</v>
      </c>
    </row>
    <row r="160" spans="1:6" ht="15" customHeight="1" x14ac:dyDescent="0.25">
      <c r="A160" s="11">
        <v>112</v>
      </c>
      <c r="B160" s="12" t="s">
        <v>171</v>
      </c>
      <c r="C160" s="13" t="s">
        <v>29</v>
      </c>
      <c r="D160" s="14">
        <v>33</v>
      </c>
      <c r="E160" s="15"/>
      <c r="F160" s="16">
        <f>D160*E160</f>
        <v>0</v>
      </c>
    </row>
    <row r="161" spans="1:6" ht="15" customHeight="1" x14ac:dyDescent="0.25">
      <c r="A161" s="17"/>
      <c r="B161" s="38" t="s">
        <v>172</v>
      </c>
      <c r="C161" s="18"/>
      <c r="D161" s="18"/>
      <c r="E161" s="18"/>
      <c r="F161" s="19"/>
    </row>
    <row r="162" spans="1:6" ht="15" customHeight="1" x14ac:dyDescent="0.25">
      <c r="A162" s="11">
        <v>113</v>
      </c>
      <c r="B162" s="12" t="s">
        <v>156</v>
      </c>
      <c r="C162" s="13" t="s">
        <v>32</v>
      </c>
      <c r="D162" s="14">
        <v>44</v>
      </c>
      <c r="E162" s="15"/>
      <c r="F162" s="16">
        <f>D162*E162</f>
        <v>0</v>
      </c>
    </row>
    <row r="163" spans="1:6" ht="15" customHeight="1" x14ac:dyDescent="0.25">
      <c r="A163" s="11">
        <v>114</v>
      </c>
      <c r="B163" s="12" t="s">
        <v>173</v>
      </c>
      <c r="C163" s="13" t="s">
        <v>32</v>
      </c>
      <c r="D163" s="14">
        <v>17</v>
      </c>
      <c r="E163" s="15"/>
      <c r="F163" s="16">
        <f>D163*E163</f>
        <v>0</v>
      </c>
    </row>
    <row r="164" spans="1:6" ht="15" customHeight="1" x14ac:dyDescent="0.25">
      <c r="A164" s="17"/>
      <c r="B164" s="38" t="s">
        <v>174</v>
      </c>
      <c r="C164" s="18"/>
      <c r="D164" s="18"/>
      <c r="E164" s="18"/>
      <c r="F164" s="19"/>
    </row>
    <row r="165" spans="1:6" ht="15" customHeight="1" x14ac:dyDescent="0.25">
      <c r="A165" s="11">
        <v>115</v>
      </c>
      <c r="B165" s="12" t="s">
        <v>175</v>
      </c>
      <c r="C165" s="13" t="s">
        <v>32</v>
      </c>
      <c r="D165" s="14">
        <v>3</v>
      </c>
      <c r="E165" s="15"/>
      <c r="F165" s="16">
        <f>D165*E165</f>
        <v>0</v>
      </c>
    </row>
    <row r="166" spans="1:6" ht="15" customHeight="1" x14ac:dyDescent="0.25">
      <c r="A166" s="11">
        <v>116</v>
      </c>
      <c r="B166" s="12" t="s">
        <v>176</v>
      </c>
      <c r="C166" s="13" t="s">
        <v>32</v>
      </c>
      <c r="D166" s="14">
        <v>1</v>
      </c>
      <c r="E166" s="15"/>
      <c r="F166" s="16">
        <f>D166*E166</f>
        <v>0</v>
      </c>
    </row>
    <row r="167" spans="1:6" ht="15" customHeight="1" x14ac:dyDescent="0.25">
      <c r="A167" s="11">
        <v>117</v>
      </c>
      <c r="B167" s="12" t="s">
        <v>177</v>
      </c>
      <c r="C167" s="13" t="s">
        <v>32</v>
      </c>
      <c r="D167" s="14">
        <v>1</v>
      </c>
      <c r="E167" s="15"/>
      <c r="F167" s="16">
        <f>D167*E167</f>
        <v>0</v>
      </c>
    </row>
    <row r="168" spans="1:6" ht="15" customHeight="1" x14ac:dyDescent="0.25">
      <c r="A168" s="11">
        <v>118</v>
      </c>
      <c r="B168" s="12" t="s">
        <v>178</v>
      </c>
      <c r="C168" s="13" t="s">
        <v>32</v>
      </c>
      <c r="D168" s="14">
        <v>2</v>
      </c>
      <c r="E168" s="15"/>
      <c r="F168" s="16">
        <f>D168*E168</f>
        <v>0</v>
      </c>
    </row>
    <row r="169" spans="1:6" ht="15" customHeight="1" x14ac:dyDescent="0.25">
      <c r="A169" s="11">
        <v>119</v>
      </c>
      <c r="B169" s="12" t="s">
        <v>179</v>
      </c>
      <c r="C169" s="13" t="s">
        <v>32</v>
      </c>
      <c r="D169" s="14">
        <v>15</v>
      </c>
      <c r="E169" s="15"/>
      <c r="F169" s="16">
        <f>D169*E169</f>
        <v>0</v>
      </c>
    </row>
    <row r="170" spans="1:6" ht="15" customHeight="1" x14ac:dyDescent="0.25">
      <c r="A170" s="8"/>
      <c r="B170" s="37" t="s">
        <v>180</v>
      </c>
      <c r="C170" s="9"/>
      <c r="D170" s="9"/>
      <c r="E170" s="9"/>
      <c r="F170" s="10"/>
    </row>
    <row r="171" spans="1:6" ht="15" customHeight="1" x14ac:dyDescent="0.25">
      <c r="A171" s="8"/>
      <c r="B171" s="37" t="s">
        <v>181</v>
      </c>
      <c r="C171" s="9"/>
      <c r="D171" s="9"/>
      <c r="E171" s="9"/>
      <c r="F171" s="10"/>
    </row>
    <row r="172" spans="1:6" ht="15" customHeight="1" x14ac:dyDescent="0.25">
      <c r="A172" s="11">
        <v>120</v>
      </c>
      <c r="B172" s="12" t="s">
        <v>182</v>
      </c>
      <c r="C172" s="13" t="s">
        <v>29</v>
      </c>
      <c r="D172" s="14">
        <v>96</v>
      </c>
      <c r="E172" s="15"/>
      <c r="F172" s="16">
        <f t="shared" ref="F172:F180" si="5">D172*E172</f>
        <v>0</v>
      </c>
    </row>
    <row r="173" spans="1:6" ht="15" customHeight="1" x14ac:dyDescent="0.25">
      <c r="A173" s="11">
        <v>121</v>
      </c>
      <c r="B173" s="12" t="s">
        <v>183</v>
      </c>
      <c r="C173" s="13" t="s">
        <v>29</v>
      </c>
      <c r="D173" s="14">
        <v>8</v>
      </c>
      <c r="E173" s="15"/>
      <c r="F173" s="16">
        <f t="shared" si="5"/>
        <v>0</v>
      </c>
    </row>
    <row r="174" spans="1:6" ht="15" customHeight="1" x14ac:dyDescent="0.25">
      <c r="A174" s="11">
        <v>122</v>
      </c>
      <c r="B174" s="12" t="s">
        <v>184</v>
      </c>
      <c r="C174" s="13" t="s">
        <v>29</v>
      </c>
      <c r="D174" s="14">
        <v>59</v>
      </c>
      <c r="E174" s="15"/>
      <c r="F174" s="16">
        <f t="shared" si="5"/>
        <v>0</v>
      </c>
    </row>
    <row r="175" spans="1:6" ht="15" customHeight="1" x14ac:dyDescent="0.25">
      <c r="A175" s="11">
        <v>123</v>
      </c>
      <c r="B175" s="12" t="s">
        <v>185</v>
      </c>
      <c r="C175" s="13" t="s">
        <v>29</v>
      </c>
      <c r="D175" s="14">
        <v>153</v>
      </c>
      <c r="E175" s="15"/>
      <c r="F175" s="16">
        <f t="shared" si="5"/>
        <v>0</v>
      </c>
    </row>
    <row r="176" spans="1:6" ht="15" customHeight="1" x14ac:dyDescent="0.25">
      <c r="A176" s="11">
        <v>124</v>
      </c>
      <c r="B176" s="12" t="s">
        <v>186</v>
      </c>
      <c r="C176" s="13" t="s">
        <v>29</v>
      </c>
      <c r="D176" s="14">
        <v>11</v>
      </c>
      <c r="E176" s="15"/>
      <c r="F176" s="16">
        <f t="shared" si="5"/>
        <v>0</v>
      </c>
    </row>
    <row r="177" spans="1:6" ht="15" customHeight="1" x14ac:dyDescent="0.25">
      <c r="A177" s="11">
        <v>125</v>
      </c>
      <c r="B177" s="12" t="s">
        <v>187</v>
      </c>
      <c r="C177" s="13" t="s">
        <v>29</v>
      </c>
      <c r="D177" s="14">
        <v>81</v>
      </c>
      <c r="E177" s="15"/>
      <c r="F177" s="16">
        <f t="shared" si="5"/>
        <v>0</v>
      </c>
    </row>
    <row r="178" spans="1:6" ht="15" customHeight="1" x14ac:dyDescent="0.25">
      <c r="A178" s="11">
        <v>126</v>
      </c>
      <c r="B178" s="12" t="s">
        <v>188</v>
      </c>
      <c r="C178" s="13" t="s">
        <v>32</v>
      </c>
      <c r="D178" s="14">
        <v>54</v>
      </c>
      <c r="E178" s="15"/>
      <c r="F178" s="16">
        <f t="shared" si="5"/>
        <v>0</v>
      </c>
    </row>
    <row r="179" spans="1:6" ht="15" customHeight="1" x14ac:dyDescent="0.25">
      <c r="A179" s="11">
        <v>127</v>
      </c>
      <c r="B179" s="12" t="s">
        <v>189</v>
      </c>
      <c r="C179" s="13" t="s">
        <v>32</v>
      </c>
      <c r="D179" s="14">
        <v>61</v>
      </c>
      <c r="E179" s="15"/>
      <c r="F179" s="16">
        <f t="shared" si="5"/>
        <v>0</v>
      </c>
    </row>
    <row r="180" spans="1:6" ht="15" customHeight="1" x14ac:dyDescent="0.25">
      <c r="A180" s="11">
        <v>128</v>
      </c>
      <c r="B180" s="12" t="s">
        <v>190</v>
      </c>
      <c r="C180" s="13" t="s">
        <v>32</v>
      </c>
      <c r="D180" s="14">
        <v>8</v>
      </c>
      <c r="E180" s="15"/>
      <c r="F180" s="16">
        <f t="shared" si="5"/>
        <v>0</v>
      </c>
    </row>
    <row r="181" spans="1:6" ht="15" customHeight="1" x14ac:dyDescent="0.25">
      <c r="A181" s="8"/>
      <c r="B181" s="37" t="s">
        <v>191</v>
      </c>
      <c r="C181" s="9"/>
      <c r="D181" s="9"/>
      <c r="E181" s="9"/>
      <c r="F181" s="10"/>
    </row>
    <row r="182" spans="1:6" ht="15" customHeight="1" x14ac:dyDescent="0.25">
      <c r="A182" s="11">
        <v>129</v>
      </c>
      <c r="B182" s="12" t="s">
        <v>192</v>
      </c>
      <c r="C182" s="13" t="s">
        <v>32</v>
      </c>
      <c r="D182" s="14">
        <v>13</v>
      </c>
      <c r="E182" s="15"/>
      <c r="F182" s="16">
        <f t="shared" ref="F182:F189" si="6">D182*E182</f>
        <v>0</v>
      </c>
    </row>
    <row r="183" spans="1:6" ht="15" customHeight="1" x14ac:dyDescent="0.25">
      <c r="A183" s="11">
        <v>130</v>
      </c>
      <c r="B183" s="12" t="s">
        <v>193</v>
      </c>
      <c r="C183" s="13" t="s">
        <v>32</v>
      </c>
      <c r="D183" s="14">
        <v>8</v>
      </c>
      <c r="E183" s="15"/>
      <c r="F183" s="16">
        <f t="shared" si="6"/>
        <v>0</v>
      </c>
    </row>
    <row r="184" spans="1:6" ht="15" customHeight="1" x14ac:dyDescent="0.25">
      <c r="A184" s="11">
        <v>131</v>
      </c>
      <c r="B184" s="12" t="s">
        <v>194</v>
      </c>
      <c r="C184" s="13" t="s">
        <v>32</v>
      </c>
      <c r="D184" s="14">
        <v>8</v>
      </c>
      <c r="E184" s="15"/>
      <c r="F184" s="16">
        <f t="shared" si="6"/>
        <v>0</v>
      </c>
    </row>
    <row r="185" spans="1:6" ht="15" customHeight="1" x14ac:dyDescent="0.25">
      <c r="A185" s="11">
        <v>132</v>
      </c>
      <c r="B185" s="12" t="s">
        <v>195</v>
      </c>
      <c r="C185" s="13" t="s">
        <v>32</v>
      </c>
      <c r="D185" s="14">
        <v>2</v>
      </c>
      <c r="E185" s="15"/>
      <c r="F185" s="16">
        <f t="shared" si="6"/>
        <v>0</v>
      </c>
    </row>
    <row r="186" spans="1:6" ht="15" customHeight="1" x14ac:dyDescent="0.25">
      <c r="A186" s="11">
        <v>133</v>
      </c>
      <c r="B186" s="12" t="s">
        <v>196</v>
      </c>
      <c r="C186" s="13" t="s">
        <v>32</v>
      </c>
      <c r="D186" s="14">
        <v>3</v>
      </c>
      <c r="E186" s="15"/>
      <c r="F186" s="16">
        <f t="shared" si="6"/>
        <v>0</v>
      </c>
    </row>
    <row r="187" spans="1:6" ht="15" customHeight="1" x14ac:dyDescent="0.25">
      <c r="A187" s="11">
        <v>134</v>
      </c>
      <c r="B187" s="12" t="s">
        <v>197</v>
      </c>
      <c r="C187" s="13" t="s">
        <v>32</v>
      </c>
      <c r="D187" s="14">
        <v>11</v>
      </c>
      <c r="E187" s="15"/>
      <c r="F187" s="16">
        <f t="shared" si="6"/>
        <v>0</v>
      </c>
    </row>
    <row r="188" spans="1:6" ht="15" customHeight="1" x14ac:dyDescent="0.25">
      <c r="A188" s="11">
        <v>135</v>
      </c>
      <c r="B188" s="12" t="s">
        <v>198</v>
      </c>
      <c r="C188" s="13" t="s">
        <v>32</v>
      </c>
      <c r="D188" s="14">
        <v>1</v>
      </c>
      <c r="E188" s="15"/>
      <c r="F188" s="16">
        <f t="shared" si="6"/>
        <v>0</v>
      </c>
    </row>
    <row r="189" spans="1:6" ht="15" customHeight="1" x14ac:dyDescent="0.25">
      <c r="A189" s="11">
        <v>136</v>
      </c>
      <c r="B189" s="12" t="s">
        <v>199</v>
      </c>
      <c r="C189" s="13" t="s">
        <v>32</v>
      </c>
      <c r="D189" s="14">
        <v>1</v>
      </c>
      <c r="E189" s="15"/>
      <c r="F189" s="16">
        <f t="shared" si="6"/>
        <v>0</v>
      </c>
    </row>
    <row r="190" spans="1:6" ht="15" customHeight="1" x14ac:dyDescent="0.25">
      <c r="A190" s="8"/>
      <c r="B190" s="37" t="s">
        <v>200</v>
      </c>
      <c r="C190" s="9"/>
      <c r="D190" s="9"/>
      <c r="E190" s="9"/>
      <c r="F190" s="10"/>
    </row>
    <row r="191" spans="1:6" ht="15" customHeight="1" x14ac:dyDescent="0.25">
      <c r="A191" s="11">
        <v>137</v>
      </c>
      <c r="B191" s="12" t="s">
        <v>201</v>
      </c>
      <c r="C191" s="13" t="s">
        <v>29</v>
      </c>
      <c r="D191" s="14">
        <v>15</v>
      </c>
      <c r="E191" s="15"/>
      <c r="F191" s="16">
        <f>D191*E191</f>
        <v>0</v>
      </c>
    </row>
    <row r="192" spans="1:6" ht="15" customHeight="1" x14ac:dyDescent="0.25">
      <c r="A192" s="11">
        <v>138</v>
      </c>
      <c r="B192" s="12" t="s">
        <v>202</v>
      </c>
      <c r="C192" s="13" t="s">
        <v>32</v>
      </c>
      <c r="D192" s="14">
        <v>2</v>
      </c>
      <c r="E192" s="15"/>
      <c r="F192" s="16">
        <f>D192*E192</f>
        <v>0</v>
      </c>
    </row>
    <row r="193" spans="1:6" ht="15" customHeight="1" x14ac:dyDescent="0.25">
      <c r="A193" s="11">
        <v>139</v>
      </c>
      <c r="B193" s="12" t="s">
        <v>203</v>
      </c>
      <c r="C193" s="13" t="s">
        <v>32</v>
      </c>
      <c r="D193" s="14">
        <v>16</v>
      </c>
      <c r="E193" s="15"/>
      <c r="F193" s="16">
        <f>D193*E193</f>
        <v>0</v>
      </c>
    </row>
    <row r="194" spans="1:6" ht="15" customHeight="1" x14ac:dyDescent="0.25">
      <c r="A194" s="8"/>
      <c r="B194" s="37" t="s">
        <v>204</v>
      </c>
      <c r="C194" s="9"/>
      <c r="D194" s="9"/>
      <c r="E194" s="9"/>
      <c r="F194" s="20">
        <f>SUM(F132:F193)</f>
        <v>0</v>
      </c>
    </row>
    <row r="195" spans="1:6" ht="15" customHeight="1" x14ac:dyDescent="0.25">
      <c r="A195" s="7"/>
      <c r="B195" s="45" t="s">
        <v>205</v>
      </c>
      <c r="C195" s="45"/>
      <c r="D195" s="45"/>
      <c r="E195" s="45"/>
      <c r="F195" s="45"/>
    </row>
    <row r="196" spans="1:6" ht="15" customHeight="1" x14ac:dyDescent="0.25">
      <c r="A196" s="8"/>
      <c r="B196" s="37" t="s">
        <v>206</v>
      </c>
      <c r="C196" s="9"/>
      <c r="D196" s="9"/>
      <c r="E196" s="9"/>
      <c r="F196" s="10"/>
    </row>
    <row r="197" spans="1:6" ht="15" customHeight="1" x14ac:dyDescent="0.25">
      <c r="A197" s="11">
        <v>140</v>
      </c>
      <c r="B197" s="12" t="s">
        <v>207</v>
      </c>
      <c r="C197" s="13" t="s">
        <v>208</v>
      </c>
      <c r="D197" s="14">
        <v>6750</v>
      </c>
      <c r="E197" s="15"/>
      <c r="F197" s="16">
        <f>D197*E197</f>
        <v>0</v>
      </c>
    </row>
    <row r="198" spans="1:6" ht="15" customHeight="1" x14ac:dyDescent="0.25">
      <c r="A198" s="11">
        <v>141</v>
      </c>
      <c r="B198" s="12" t="s">
        <v>209</v>
      </c>
      <c r="C198" s="13" t="s">
        <v>210</v>
      </c>
      <c r="D198" s="14">
        <v>520</v>
      </c>
      <c r="E198" s="15"/>
      <c r="F198" s="16">
        <f>D198*E198</f>
        <v>0</v>
      </c>
    </row>
    <row r="199" spans="1:6" ht="15" customHeight="1" x14ac:dyDescent="0.25">
      <c r="A199" s="11">
        <v>142</v>
      </c>
      <c r="B199" s="12" t="s">
        <v>211</v>
      </c>
      <c r="C199" s="13" t="s">
        <v>210</v>
      </c>
      <c r="D199" s="14">
        <v>4600</v>
      </c>
      <c r="E199" s="15"/>
      <c r="F199" s="16">
        <f>D199*E199</f>
        <v>0</v>
      </c>
    </row>
    <row r="200" spans="1:6" ht="15" customHeight="1" x14ac:dyDescent="0.25">
      <c r="A200" s="8"/>
      <c r="B200" s="37" t="s">
        <v>212</v>
      </c>
      <c r="C200" s="9"/>
      <c r="D200" s="9"/>
      <c r="E200" s="9"/>
      <c r="F200" s="20">
        <f>SUM(F195:F199)</f>
        <v>0</v>
      </c>
    </row>
    <row r="201" spans="1:6" ht="15" customHeight="1" x14ac:dyDescent="0.25">
      <c r="A201" s="8"/>
      <c r="B201" s="37" t="s">
        <v>213</v>
      </c>
      <c r="C201" s="9"/>
      <c r="D201" s="9"/>
      <c r="E201" s="9"/>
      <c r="F201" s="10"/>
    </row>
    <row r="202" spans="1:6" ht="15" customHeight="1" x14ac:dyDescent="0.25">
      <c r="A202" s="17"/>
      <c r="B202" s="38" t="s">
        <v>214</v>
      </c>
      <c r="C202" s="18"/>
      <c r="D202" s="18"/>
      <c r="E202" s="18"/>
      <c r="F202" s="19"/>
    </row>
    <row r="203" spans="1:6" ht="15" customHeight="1" x14ac:dyDescent="0.25">
      <c r="A203" s="11">
        <v>143</v>
      </c>
      <c r="B203" s="12" t="s">
        <v>215</v>
      </c>
      <c r="C203" s="13" t="s">
        <v>216</v>
      </c>
      <c r="D203" s="14">
        <v>460</v>
      </c>
      <c r="E203" s="15"/>
      <c r="F203" s="16">
        <f>D203*E203</f>
        <v>0</v>
      </c>
    </row>
    <row r="204" spans="1:6" ht="15" customHeight="1" x14ac:dyDescent="0.25">
      <c r="A204" s="11">
        <v>144</v>
      </c>
      <c r="B204" s="12" t="s">
        <v>217</v>
      </c>
      <c r="C204" s="13" t="s">
        <v>216</v>
      </c>
      <c r="D204" s="14">
        <v>25</v>
      </c>
      <c r="E204" s="15"/>
      <c r="F204" s="16">
        <f>D204*E204</f>
        <v>0</v>
      </c>
    </row>
    <row r="205" spans="1:6" ht="15" customHeight="1" x14ac:dyDescent="0.25">
      <c r="A205" s="11"/>
      <c r="B205" s="38" t="s">
        <v>218</v>
      </c>
      <c r="C205" s="18"/>
      <c r="D205" s="18"/>
      <c r="E205" s="18"/>
      <c r="F205" s="19"/>
    </row>
    <row r="206" spans="1:6" ht="15" customHeight="1" x14ac:dyDescent="0.25">
      <c r="A206" s="11">
        <v>145</v>
      </c>
      <c r="B206" s="12" t="s">
        <v>219</v>
      </c>
      <c r="C206" s="13" t="s">
        <v>220</v>
      </c>
      <c r="D206" s="14">
        <v>20</v>
      </c>
      <c r="E206" s="15"/>
      <c r="F206" s="16">
        <f t="shared" ref="F206:F212" si="7">D206*E206</f>
        <v>0</v>
      </c>
    </row>
    <row r="207" spans="1:6" ht="15" customHeight="1" x14ac:dyDescent="0.25">
      <c r="A207" s="11">
        <v>146</v>
      </c>
      <c r="B207" s="12" t="s">
        <v>221</v>
      </c>
      <c r="C207" s="13" t="s">
        <v>220</v>
      </c>
      <c r="D207" s="14">
        <v>6</v>
      </c>
      <c r="E207" s="15"/>
      <c r="F207" s="16">
        <f t="shared" si="7"/>
        <v>0</v>
      </c>
    </row>
    <row r="208" spans="1:6" ht="15" customHeight="1" x14ac:dyDescent="0.25">
      <c r="A208" s="11">
        <v>147</v>
      </c>
      <c r="B208" s="12" t="s">
        <v>222</v>
      </c>
      <c r="C208" s="13" t="s">
        <v>220</v>
      </c>
      <c r="D208" s="14">
        <v>11</v>
      </c>
      <c r="E208" s="15"/>
      <c r="F208" s="16">
        <f t="shared" si="7"/>
        <v>0</v>
      </c>
    </row>
    <row r="209" spans="1:6" ht="15" customHeight="1" x14ac:dyDescent="0.25">
      <c r="A209" s="11">
        <v>148</v>
      </c>
      <c r="B209" s="12" t="s">
        <v>223</v>
      </c>
      <c r="C209" s="13" t="s">
        <v>220</v>
      </c>
      <c r="D209" s="14">
        <v>5</v>
      </c>
      <c r="E209" s="15"/>
      <c r="F209" s="16">
        <f t="shared" si="7"/>
        <v>0</v>
      </c>
    </row>
    <row r="210" spans="1:6" ht="15" customHeight="1" x14ac:dyDescent="0.25">
      <c r="A210" s="11">
        <v>149</v>
      </c>
      <c r="B210" s="12" t="s">
        <v>224</v>
      </c>
      <c r="C210" s="13" t="s">
        <v>220</v>
      </c>
      <c r="D210" s="14">
        <v>20</v>
      </c>
      <c r="E210" s="15"/>
      <c r="F210" s="16">
        <f t="shared" si="7"/>
        <v>0</v>
      </c>
    </row>
    <row r="211" spans="1:6" ht="15" customHeight="1" x14ac:dyDescent="0.25">
      <c r="A211" s="11">
        <v>150</v>
      </c>
      <c r="B211" s="12" t="s">
        <v>225</v>
      </c>
      <c r="C211" s="13" t="s">
        <v>216</v>
      </c>
      <c r="D211" s="14">
        <v>60</v>
      </c>
      <c r="E211" s="15"/>
      <c r="F211" s="16">
        <f t="shared" si="7"/>
        <v>0</v>
      </c>
    </row>
    <row r="212" spans="1:6" ht="15" customHeight="1" x14ac:dyDescent="0.25">
      <c r="A212" s="11">
        <v>151</v>
      </c>
      <c r="B212" s="12" t="s">
        <v>226</v>
      </c>
      <c r="C212" s="13" t="s">
        <v>220</v>
      </c>
      <c r="D212" s="14">
        <v>1</v>
      </c>
      <c r="E212" s="15"/>
      <c r="F212" s="16">
        <f t="shared" si="7"/>
        <v>0</v>
      </c>
    </row>
    <row r="213" spans="1:6" ht="15" customHeight="1" x14ac:dyDescent="0.25">
      <c r="A213" s="8"/>
      <c r="B213" s="37" t="s">
        <v>227</v>
      </c>
      <c r="C213" s="9"/>
      <c r="D213" s="9"/>
      <c r="E213" s="9"/>
      <c r="F213" s="20">
        <f>SUM(F201:F212)</f>
        <v>0</v>
      </c>
    </row>
    <row r="214" spans="1:6" ht="32.25" customHeight="1" x14ac:dyDescent="0.25">
      <c r="A214" s="8"/>
      <c r="B214" s="37" t="s">
        <v>228</v>
      </c>
      <c r="C214" s="9"/>
      <c r="D214" s="9"/>
      <c r="E214" s="9"/>
      <c r="F214" s="20">
        <f>F200+F213</f>
        <v>0</v>
      </c>
    </row>
    <row r="215" spans="1:6" ht="32.25" customHeight="1" x14ac:dyDescent="0.25">
      <c r="A215" s="7"/>
      <c r="B215" s="45" t="s">
        <v>229</v>
      </c>
      <c r="C215" s="45"/>
      <c r="D215" s="45"/>
      <c r="E215" s="45"/>
      <c r="F215" s="45"/>
    </row>
    <row r="216" spans="1:6" ht="15" customHeight="1" x14ac:dyDescent="0.25">
      <c r="A216" s="8"/>
      <c r="B216" s="37" t="s">
        <v>230</v>
      </c>
      <c r="C216" s="9"/>
      <c r="D216" s="9"/>
      <c r="E216" s="9"/>
      <c r="F216" s="10"/>
    </row>
    <row r="217" spans="1:6" ht="15" customHeight="1" x14ac:dyDescent="0.25">
      <c r="A217" s="11">
        <v>152</v>
      </c>
      <c r="B217" s="12" t="s">
        <v>231</v>
      </c>
      <c r="C217" s="13" t="s">
        <v>232</v>
      </c>
      <c r="D217" s="14">
        <v>662</v>
      </c>
      <c r="E217" s="15"/>
      <c r="F217" s="16">
        <f t="shared" ref="F217:F225" si="8">D217*E217</f>
        <v>0</v>
      </c>
    </row>
    <row r="218" spans="1:6" ht="15" customHeight="1" x14ac:dyDescent="0.25">
      <c r="A218" s="11">
        <v>153</v>
      </c>
      <c r="B218" s="12" t="s">
        <v>233</v>
      </c>
      <c r="C218" s="13" t="s">
        <v>232</v>
      </c>
      <c r="D218" s="14">
        <v>151</v>
      </c>
      <c r="E218" s="15"/>
      <c r="F218" s="16">
        <f t="shared" si="8"/>
        <v>0</v>
      </c>
    </row>
    <row r="219" spans="1:6" ht="15" customHeight="1" x14ac:dyDescent="0.25">
      <c r="A219" s="11">
        <v>154</v>
      </c>
      <c r="B219" s="12" t="s">
        <v>234</v>
      </c>
      <c r="C219" s="13" t="s">
        <v>232</v>
      </c>
      <c r="D219" s="14">
        <v>1451</v>
      </c>
      <c r="E219" s="15"/>
      <c r="F219" s="16">
        <f t="shared" si="8"/>
        <v>0</v>
      </c>
    </row>
    <row r="220" spans="1:6" ht="32.25" customHeight="1" x14ac:dyDescent="0.25">
      <c r="A220" s="11">
        <v>155</v>
      </c>
      <c r="B220" s="12" t="s">
        <v>235</v>
      </c>
      <c r="C220" s="13" t="s">
        <v>232</v>
      </c>
      <c r="D220" s="14">
        <v>85</v>
      </c>
      <c r="E220" s="15"/>
      <c r="F220" s="16">
        <f t="shared" si="8"/>
        <v>0</v>
      </c>
    </row>
    <row r="221" spans="1:6" ht="32.25" customHeight="1" x14ac:dyDescent="0.25">
      <c r="A221" s="11">
        <v>156</v>
      </c>
      <c r="B221" s="12" t="s">
        <v>236</v>
      </c>
      <c r="C221" s="13" t="s">
        <v>232</v>
      </c>
      <c r="D221" s="14">
        <v>300</v>
      </c>
      <c r="E221" s="15"/>
      <c r="F221" s="16">
        <f t="shared" si="8"/>
        <v>0</v>
      </c>
    </row>
    <row r="222" spans="1:6" ht="15" customHeight="1" x14ac:dyDescent="0.25">
      <c r="A222" s="11">
        <v>157</v>
      </c>
      <c r="B222" s="12" t="s">
        <v>237</v>
      </c>
      <c r="C222" s="13" t="s">
        <v>29</v>
      </c>
      <c r="D222" s="14">
        <v>222</v>
      </c>
      <c r="E222" s="15"/>
      <c r="F222" s="16">
        <f t="shared" si="8"/>
        <v>0</v>
      </c>
    </row>
    <row r="223" spans="1:6" ht="32.25" customHeight="1" x14ac:dyDescent="0.25">
      <c r="A223" s="11">
        <v>158</v>
      </c>
      <c r="B223" s="12" t="s">
        <v>238</v>
      </c>
      <c r="C223" s="13" t="s">
        <v>232</v>
      </c>
      <c r="D223" s="14">
        <v>64</v>
      </c>
      <c r="E223" s="15"/>
      <c r="F223" s="16">
        <f t="shared" si="8"/>
        <v>0</v>
      </c>
    </row>
    <row r="224" spans="1:6" ht="21.75" customHeight="1" x14ac:dyDescent="0.25">
      <c r="A224" s="11">
        <v>159</v>
      </c>
      <c r="B224" s="12" t="s">
        <v>239</v>
      </c>
      <c r="C224" s="13" t="s">
        <v>232</v>
      </c>
      <c r="D224" s="14">
        <v>3</v>
      </c>
      <c r="E224" s="15"/>
      <c r="F224" s="16">
        <f t="shared" si="8"/>
        <v>0</v>
      </c>
    </row>
    <row r="225" spans="1:6" ht="15" customHeight="1" x14ac:dyDescent="0.25">
      <c r="A225" s="11">
        <v>160</v>
      </c>
      <c r="B225" s="12" t="s">
        <v>240</v>
      </c>
      <c r="C225" s="13" t="s">
        <v>232</v>
      </c>
      <c r="D225" s="14">
        <v>8</v>
      </c>
      <c r="E225" s="15"/>
      <c r="F225" s="16">
        <f t="shared" si="8"/>
        <v>0</v>
      </c>
    </row>
    <row r="226" spans="1:6" ht="32.25" customHeight="1" x14ac:dyDescent="0.25">
      <c r="A226" s="8"/>
      <c r="B226" s="37" t="s">
        <v>241</v>
      </c>
      <c r="C226" s="9"/>
      <c r="D226" s="9"/>
      <c r="E226" s="9"/>
      <c r="F226" s="20">
        <f>SUM(F215:F225)</f>
        <v>0</v>
      </c>
    </row>
    <row r="227" spans="1:6" ht="32.25" customHeight="1" x14ac:dyDescent="0.25">
      <c r="A227" s="7"/>
      <c r="B227" s="45" t="s">
        <v>242</v>
      </c>
      <c r="C227" s="45"/>
      <c r="D227" s="45"/>
      <c r="E227" s="45"/>
      <c r="F227" s="45"/>
    </row>
    <row r="228" spans="1:6" ht="32.25" customHeight="1" x14ac:dyDescent="0.25">
      <c r="A228" s="17"/>
      <c r="B228" s="38" t="s">
        <v>243</v>
      </c>
      <c r="C228" s="18"/>
      <c r="D228" s="18"/>
      <c r="E228" s="18"/>
      <c r="F228" s="19"/>
    </row>
    <row r="229" spans="1:6" ht="15" customHeight="1" x14ac:dyDescent="0.25">
      <c r="A229" s="11">
        <v>161</v>
      </c>
      <c r="B229" s="12" t="s">
        <v>244</v>
      </c>
      <c r="C229" s="13" t="s">
        <v>232</v>
      </c>
      <c r="D229" s="14">
        <v>34</v>
      </c>
      <c r="E229" s="15"/>
      <c r="F229" s="16">
        <f>D229*E229</f>
        <v>0</v>
      </c>
    </row>
    <row r="230" spans="1:6" ht="15" customHeight="1" x14ac:dyDescent="0.25">
      <c r="A230" s="11">
        <v>162</v>
      </c>
      <c r="B230" s="12" t="s">
        <v>245</v>
      </c>
      <c r="C230" s="13" t="s">
        <v>232</v>
      </c>
      <c r="D230" s="14">
        <v>5</v>
      </c>
      <c r="E230" s="15"/>
      <c r="F230" s="16">
        <f>D230*E230</f>
        <v>0</v>
      </c>
    </row>
    <row r="231" spans="1:6" ht="15" customHeight="1" x14ac:dyDescent="0.25">
      <c r="A231" s="17"/>
      <c r="B231" s="38" t="s">
        <v>246</v>
      </c>
      <c r="C231" s="18"/>
      <c r="D231" s="18"/>
      <c r="E231" s="18"/>
      <c r="F231" s="19"/>
    </row>
    <row r="232" spans="1:6" ht="15" customHeight="1" x14ac:dyDescent="0.25">
      <c r="A232" s="11">
        <v>163</v>
      </c>
      <c r="B232" s="12" t="s">
        <v>247</v>
      </c>
      <c r="C232" s="13" t="s">
        <v>232</v>
      </c>
      <c r="D232" s="14">
        <v>52</v>
      </c>
      <c r="E232" s="15"/>
      <c r="F232" s="16">
        <f>D232*E232</f>
        <v>0</v>
      </c>
    </row>
    <row r="233" spans="1:6" ht="15" customHeight="1" x14ac:dyDescent="0.25">
      <c r="A233" s="11">
        <v>164</v>
      </c>
      <c r="B233" s="12" t="s">
        <v>248</v>
      </c>
      <c r="C233" s="13" t="s">
        <v>232</v>
      </c>
      <c r="D233" s="14">
        <v>32</v>
      </c>
      <c r="E233" s="15"/>
      <c r="F233" s="16">
        <f>D233*E233</f>
        <v>0</v>
      </c>
    </row>
    <row r="234" spans="1:6" ht="15" customHeight="1" x14ac:dyDescent="0.25">
      <c r="A234" s="11">
        <v>165</v>
      </c>
      <c r="B234" s="12" t="s">
        <v>249</v>
      </c>
      <c r="C234" s="13" t="s">
        <v>250</v>
      </c>
      <c r="D234" s="14">
        <v>1</v>
      </c>
      <c r="E234" s="15"/>
      <c r="F234" s="16">
        <f>D234*E234</f>
        <v>0</v>
      </c>
    </row>
    <row r="235" spans="1:6" ht="15" customHeight="1" x14ac:dyDescent="0.25">
      <c r="A235" s="11">
        <v>166</v>
      </c>
      <c r="B235" s="12" t="s">
        <v>251</v>
      </c>
      <c r="C235" s="13" t="s">
        <v>232</v>
      </c>
      <c r="D235" s="14">
        <v>39</v>
      </c>
      <c r="E235" s="15"/>
      <c r="F235" s="16">
        <f>D235*E235</f>
        <v>0</v>
      </c>
    </row>
    <row r="236" spans="1:6" ht="21.75" customHeight="1" x14ac:dyDescent="0.25">
      <c r="A236" s="11">
        <v>167</v>
      </c>
      <c r="B236" s="12" t="s">
        <v>252</v>
      </c>
      <c r="C236" s="13" t="s">
        <v>232</v>
      </c>
      <c r="D236" s="14">
        <v>468</v>
      </c>
      <c r="E236" s="15"/>
      <c r="F236" s="16">
        <f>D236*E236</f>
        <v>0</v>
      </c>
    </row>
    <row r="237" spans="1:6" ht="21.75" customHeight="1" x14ac:dyDescent="0.25">
      <c r="A237" s="17"/>
      <c r="B237" s="38" t="s">
        <v>253</v>
      </c>
      <c r="C237" s="18"/>
      <c r="D237" s="18"/>
      <c r="E237" s="18"/>
      <c r="F237" s="19"/>
    </row>
    <row r="238" spans="1:6" ht="21.75" customHeight="1" x14ac:dyDescent="0.25">
      <c r="A238" s="11">
        <v>168</v>
      </c>
      <c r="B238" s="12" t="s">
        <v>254</v>
      </c>
      <c r="C238" s="13" t="s">
        <v>232</v>
      </c>
      <c r="D238" s="14">
        <v>23</v>
      </c>
      <c r="E238" s="15"/>
      <c r="F238" s="16">
        <f>D238*E238</f>
        <v>0</v>
      </c>
    </row>
    <row r="239" spans="1:6" ht="21.75" customHeight="1" x14ac:dyDescent="0.25">
      <c r="A239" s="11">
        <v>169</v>
      </c>
      <c r="B239" s="12" t="s">
        <v>255</v>
      </c>
      <c r="C239" s="13" t="s">
        <v>232</v>
      </c>
      <c r="D239" s="14">
        <v>25</v>
      </c>
      <c r="E239" s="15"/>
      <c r="F239" s="16">
        <f>D239*E239</f>
        <v>0</v>
      </c>
    </row>
    <row r="240" spans="1:6" ht="15" customHeight="1" x14ac:dyDescent="0.25">
      <c r="A240" s="11">
        <v>170</v>
      </c>
      <c r="B240" s="12" t="s">
        <v>256</v>
      </c>
      <c r="C240" s="13" t="s">
        <v>232</v>
      </c>
      <c r="D240" s="14">
        <v>4</v>
      </c>
      <c r="E240" s="15"/>
      <c r="F240" s="16">
        <f>D240*E240</f>
        <v>0</v>
      </c>
    </row>
    <row r="241" spans="1:6" ht="15" customHeight="1" x14ac:dyDescent="0.25">
      <c r="A241" s="11">
        <v>171</v>
      </c>
      <c r="B241" s="12" t="s">
        <v>257</v>
      </c>
      <c r="C241" s="13" t="s">
        <v>232</v>
      </c>
      <c r="D241" s="14">
        <v>15</v>
      </c>
      <c r="E241" s="15"/>
      <c r="F241" s="16">
        <f>D241*E241</f>
        <v>0</v>
      </c>
    </row>
    <row r="242" spans="1:6" ht="15" customHeight="1" x14ac:dyDescent="0.25">
      <c r="A242" s="8"/>
      <c r="B242" s="37" t="s">
        <v>258</v>
      </c>
      <c r="C242" s="9"/>
      <c r="D242" s="9"/>
      <c r="E242" s="9"/>
      <c r="F242" s="20">
        <f>SUM(F227:F241)</f>
        <v>0</v>
      </c>
    </row>
    <row r="243" spans="1:6" ht="15" customHeight="1" x14ac:dyDescent="0.25">
      <c r="A243" s="7"/>
      <c r="B243" s="45" t="s">
        <v>259</v>
      </c>
      <c r="C243" s="45"/>
      <c r="D243" s="45"/>
      <c r="E243" s="45"/>
      <c r="F243" s="45"/>
    </row>
    <row r="244" spans="1:6" ht="15" customHeight="1" x14ac:dyDescent="0.25">
      <c r="A244" s="8"/>
      <c r="B244" s="37" t="s">
        <v>260</v>
      </c>
      <c r="C244" s="9"/>
      <c r="D244" s="9"/>
      <c r="E244" s="9"/>
      <c r="F244" s="10"/>
    </row>
    <row r="245" spans="1:6" ht="15" customHeight="1" x14ac:dyDescent="0.25">
      <c r="A245" s="11">
        <v>172</v>
      </c>
      <c r="B245" s="12" t="s">
        <v>261</v>
      </c>
      <c r="C245" s="13" t="s">
        <v>232</v>
      </c>
      <c r="D245" s="14">
        <v>5949</v>
      </c>
      <c r="E245" s="15"/>
      <c r="F245" s="16">
        <f>D245*E245</f>
        <v>0</v>
      </c>
    </row>
    <row r="246" spans="1:6" ht="15" customHeight="1" x14ac:dyDescent="0.25">
      <c r="A246" s="11">
        <v>173</v>
      </c>
      <c r="B246" s="12" t="s">
        <v>262</v>
      </c>
      <c r="C246" s="13" t="s">
        <v>232</v>
      </c>
      <c r="D246" s="14">
        <v>1171</v>
      </c>
      <c r="E246" s="15"/>
      <c r="F246" s="16">
        <f>D246*E246</f>
        <v>0</v>
      </c>
    </row>
    <row r="247" spans="1:6" ht="15" customHeight="1" x14ac:dyDescent="0.25">
      <c r="A247" s="8"/>
      <c r="B247" s="37" t="s">
        <v>263</v>
      </c>
      <c r="C247" s="9"/>
      <c r="D247" s="9"/>
      <c r="E247" s="9"/>
      <c r="F247" s="20">
        <f>SUM(F243:F246)</f>
        <v>0</v>
      </c>
    </row>
    <row r="248" spans="1:6" ht="15" customHeight="1" x14ac:dyDescent="0.25">
      <c r="A248" s="7"/>
      <c r="B248" s="45" t="s">
        <v>264</v>
      </c>
      <c r="C248" s="45"/>
      <c r="D248" s="45"/>
      <c r="E248" s="45"/>
      <c r="F248" s="45"/>
    </row>
    <row r="249" spans="1:6" ht="15" customHeight="1" x14ac:dyDescent="0.25">
      <c r="A249" s="11">
        <v>174</v>
      </c>
      <c r="B249" s="12" t="s">
        <v>265</v>
      </c>
      <c r="C249" s="13" t="s">
        <v>232</v>
      </c>
      <c r="D249" s="14">
        <v>4837</v>
      </c>
      <c r="E249" s="15"/>
      <c r="F249" s="16">
        <f t="shared" ref="F249:F254" si="9">D249*E249</f>
        <v>0</v>
      </c>
    </row>
    <row r="250" spans="1:6" ht="15" customHeight="1" x14ac:dyDescent="0.25">
      <c r="A250" s="11">
        <v>175</v>
      </c>
      <c r="B250" s="12" t="s">
        <v>266</v>
      </c>
      <c r="C250" s="13" t="s">
        <v>232</v>
      </c>
      <c r="D250" s="14">
        <v>4482</v>
      </c>
      <c r="E250" s="15"/>
      <c r="F250" s="16">
        <f t="shared" si="9"/>
        <v>0</v>
      </c>
    </row>
    <row r="251" spans="1:6" ht="15" customHeight="1" x14ac:dyDescent="0.25">
      <c r="A251" s="11">
        <v>176</v>
      </c>
      <c r="B251" s="12" t="s">
        <v>267</v>
      </c>
      <c r="C251" s="13" t="s">
        <v>232</v>
      </c>
      <c r="D251" s="14">
        <v>1041</v>
      </c>
      <c r="E251" s="15"/>
      <c r="F251" s="16">
        <f t="shared" si="9"/>
        <v>0</v>
      </c>
    </row>
    <row r="252" spans="1:6" ht="15" customHeight="1" x14ac:dyDescent="0.25">
      <c r="A252" s="11">
        <v>177</v>
      </c>
      <c r="B252" s="12" t="s">
        <v>268</v>
      </c>
      <c r="C252" s="13" t="s">
        <v>232</v>
      </c>
      <c r="D252" s="14">
        <v>591</v>
      </c>
      <c r="E252" s="15"/>
      <c r="F252" s="16">
        <f t="shared" si="9"/>
        <v>0</v>
      </c>
    </row>
    <row r="253" spans="1:6" ht="15" customHeight="1" x14ac:dyDescent="0.25">
      <c r="A253" s="11">
        <v>178</v>
      </c>
      <c r="B253" s="12" t="s">
        <v>269</v>
      </c>
      <c r="C253" s="13" t="s">
        <v>232</v>
      </c>
      <c r="D253" s="14">
        <v>15</v>
      </c>
      <c r="E253" s="15"/>
      <c r="F253" s="16">
        <f t="shared" si="9"/>
        <v>0</v>
      </c>
    </row>
    <row r="254" spans="1:6" ht="15" customHeight="1" x14ac:dyDescent="0.25">
      <c r="A254" s="11">
        <v>179</v>
      </c>
      <c r="B254" s="12" t="s">
        <v>270</v>
      </c>
      <c r="C254" s="13" t="s">
        <v>232</v>
      </c>
      <c r="D254" s="14">
        <v>15</v>
      </c>
      <c r="E254" s="15"/>
      <c r="F254" s="16">
        <f t="shared" si="9"/>
        <v>0</v>
      </c>
    </row>
    <row r="255" spans="1:6" ht="21.75" customHeight="1" x14ac:dyDescent="0.25">
      <c r="A255" s="8"/>
      <c r="B255" s="37" t="s">
        <v>271</v>
      </c>
      <c r="C255" s="9"/>
      <c r="D255" s="9"/>
      <c r="E255" s="9"/>
      <c r="F255" s="20">
        <f>SUM(F248:F254)</f>
        <v>0</v>
      </c>
    </row>
    <row r="256" spans="1:6" ht="15" customHeight="1" x14ac:dyDescent="0.25">
      <c r="A256" s="7"/>
      <c r="B256" s="45" t="s">
        <v>272</v>
      </c>
      <c r="C256" s="45"/>
      <c r="D256" s="45"/>
      <c r="E256" s="45"/>
      <c r="F256" s="45"/>
    </row>
    <row r="257" spans="1:6" x14ac:dyDescent="0.25">
      <c r="A257" s="11">
        <v>180</v>
      </c>
      <c r="B257" s="12" t="s">
        <v>265</v>
      </c>
      <c r="C257" s="13" t="s">
        <v>232</v>
      </c>
      <c r="D257" s="14">
        <v>1590</v>
      </c>
      <c r="E257" s="15"/>
      <c r="F257" s="16">
        <f>D257*E257</f>
        <v>0</v>
      </c>
    </row>
    <row r="258" spans="1:6" ht="35.25" customHeight="1" x14ac:dyDescent="0.25">
      <c r="A258" s="11">
        <v>181</v>
      </c>
      <c r="B258" s="12" t="s">
        <v>273</v>
      </c>
      <c r="C258" s="13" t="s">
        <v>232</v>
      </c>
      <c r="D258" s="14">
        <v>240</v>
      </c>
      <c r="E258" s="15"/>
      <c r="F258" s="16">
        <f>D258*E258</f>
        <v>0</v>
      </c>
    </row>
    <row r="259" spans="1:6" ht="15" customHeight="1" x14ac:dyDescent="0.25">
      <c r="A259" s="21"/>
      <c r="B259" s="39" t="s">
        <v>274</v>
      </c>
      <c r="C259" s="22"/>
      <c r="D259" s="22"/>
      <c r="E259" s="22"/>
      <c r="F259" s="23">
        <f>SUM(F256:F258)</f>
        <v>0</v>
      </c>
    </row>
    <row r="260" spans="1:6" ht="15" customHeight="1" x14ac:dyDescent="0.25">
      <c r="A260" s="24"/>
      <c r="B260" s="40" t="s">
        <v>6</v>
      </c>
      <c r="C260" s="25"/>
      <c r="D260" s="25"/>
      <c r="E260" s="26"/>
      <c r="F260" s="27">
        <f>F53</f>
        <v>0</v>
      </c>
    </row>
    <row r="261" spans="1:6" ht="15" customHeight="1" x14ac:dyDescent="0.25">
      <c r="A261" s="28"/>
      <c r="B261" s="41" t="s">
        <v>64</v>
      </c>
      <c r="C261" s="29"/>
      <c r="D261" s="29"/>
      <c r="E261" s="30"/>
      <c r="F261" s="31">
        <f>F60</f>
        <v>0</v>
      </c>
    </row>
    <row r="262" spans="1:6" ht="15" customHeight="1" x14ac:dyDescent="0.25">
      <c r="A262" s="28"/>
      <c r="B262" s="41" t="s">
        <v>71</v>
      </c>
      <c r="C262" s="29"/>
      <c r="D262" s="29"/>
      <c r="E262" s="30"/>
      <c r="F262" s="31">
        <f>F131</f>
        <v>0</v>
      </c>
    </row>
    <row r="263" spans="1:6" ht="15" customHeight="1" x14ac:dyDescent="0.25">
      <c r="A263" s="28"/>
      <c r="B263" s="41" t="s">
        <v>143</v>
      </c>
      <c r="C263" s="29"/>
      <c r="D263" s="29"/>
      <c r="E263" s="30"/>
      <c r="F263" s="31">
        <f>F194</f>
        <v>0</v>
      </c>
    </row>
    <row r="264" spans="1:6" ht="15" customHeight="1" x14ac:dyDescent="0.25">
      <c r="A264" s="28"/>
      <c r="B264" s="41" t="s">
        <v>275</v>
      </c>
      <c r="C264" s="29"/>
      <c r="D264" s="29"/>
      <c r="E264" s="30"/>
      <c r="F264" s="31">
        <f>F214</f>
        <v>0</v>
      </c>
    </row>
    <row r="265" spans="1:6" ht="15" customHeight="1" x14ac:dyDescent="0.25">
      <c r="A265" s="28"/>
      <c r="B265" s="41" t="s">
        <v>229</v>
      </c>
      <c r="C265" s="29"/>
      <c r="D265" s="29"/>
      <c r="E265" s="30"/>
      <c r="F265" s="31">
        <f>F226</f>
        <v>0</v>
      </c>
    </row>
    <row r="266" spans="1:6" ht="15" customHeight="1" x14ac:dyDescent="0.25">
      <c r="A266" s="28"/>
      <c r="B266" s="41" t="s">
        <v>242</v>
      </c>
      <c r="C266" s="29"/>
      <c r="D266" s="29"/>
      <c r="E266" s="30"/>
      <c r="F266" s="31">
        <f>F242</f>
        <v>0</v>
      </c>
    </row>
    <row r="267" spans="1:6" ht="16.5" customHeight="1" x14ac:dyDescent="0.25">
      <c r="A267" s="28"/>
      <c r="B267" s="41" t="s">
        <v>276</v>
      </c>
      <c r="C267" s="29"/>
      <c r="D267" s="29"/>
      <c r="E267" s="30"/>
      <c r="F267" s="31">
        <f>F247</f>
        <v>0</v>
      </c>
    </row>
    <row r="268" spans="1:6" ht="15" customHeight="1" x14ac:dyDescent="0.25">
      <c r="A268" s="28"/>
      <c r="B268" s="41" t="s">
        <v>264</v>
      </c>
      <c r="C268" s="29"/>
      <c r="D268" s="29"/>
      <c r="E268" s="30"/>
      <c r="F268" s="31">
        <f>F255</f>
        <v>0</v>
      </c>
    </row>
    <row r="269" spans="1:6" ht="15" customHeight="1" x14ac:dyDescent="0.25">
      <c r="A269" s="32"/>
      <c r="B269" s="42" t="s">
        <v>277</v>
      </c>
      <c r="C269" s="33"/>
      <c r="D269" s="33"/>
      <c r="E269" s="34"/>
      <c r="F269" s="35">
        <f>F259</f>
        <v>0</v>
      </c>
    </row>
    <row r="270" spans="1:6" ht="21.75" customHeight="1" x14ac:dyDescent="0.25">
      <c r="A270" s="46" t="s">
        <v>278</v>
      </c>
      <c r="B270" s="46"/>
      <c r="C270" s="46"/>
      <c r="D270" s="46"/>
      <c r="E270" s="46"/>
      <c r="F270" s="36">
        <f>SUM(F260:F269)</f>
        <v>0</v>
      </c>
    </row>
    <row r="271" spans="1:6" ht="15" customHeight="1" x14ac:dyDescent="0.25">
      <c r="A271" s="46" t="s">
        <v>279</v>
      </c>
      <c r="B271" s="46"/>
      <c r="C271" s="46"/>
      <c r="D271" s="46"/>
      <c r="E271" s="46"/>
      <c r="F271" s="36">
        <f>F270*0.2</f>
        <v>0</v>
      </c>
    </row>
    <row r="272" spans="1:6" ht="15" customHeight="1" x14ac:dyDescent="0.25">
      <c r="A272" s="46" t="s">
        <v>280</v>
      </c>
      <c r="B272" s="46"/>
      <c r="C272" s="46"/>
      <c r="D272" s="46"/>
      <c r="E272" s="46"/>
      <c r="F272" s="36">
        <f>F270+F271</f>
        <v>0</v>
      </c>
    </row>
    <row r="273" ht="15" customHeight="1" x14ac:dyDescent="0.25"/>
    <row r="274" ht="15" customHeight="1" x14ac:dyDescent="0.25"/>
    <row r="275" ht="21.7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</sheetData>
  <mergeCells count="13">
    <mergeCell ref="A270:E270"/>
    <mergeCell ref="A271:E271"/>
    <mergeCell ref="A272:E272"/>
    <mergeCell ref="B215:F215"/>
    <mergeCell ref="B227:F227"/>
    <mergeCell ref="B243:F243"/>
    <mergeCell ref="B248:F248"/>
    <mergeCell ref="B256:F256"/>
    <mergeCell ref="B2:F2"/>
    <mergeCell ref="B54:F54"/>
    <mergeCell ref="B61:F61"/>
    <mergeCell ref="B132:F132"/>
    <mergeCell ref="B195:F195"/>
  </mergeCells>
  <pageMargins left="0.75" right="0.75" top="1" bottom="1" header="0.511811023622047" footer="0.511811023622047"/>
  <pageSetup paperSize="9" scale="66" orientation="portrait" horizontalDpi="300" verticalDpi="300" r:id="rId1"/>
  <rowBreaks count="2" manualBreakCount="2">
    <brk id="200" max="5" man="1"/>
    <brk id="259" max="5" man="1"/>
  </rowBreaks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brd</vt:lpstr>
      <vt:lpstr>brd!Zone_d_impression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WAFAE DEKHISSI</cp:lastModifiedBy>
  <cp:revision>0</cp:revision>
  <cp:lastPrinted>2026-09-08T09:42:47Z</cp:lastPrinted>
  <dcterms:created xsi:type="dcterms:W3CDTF">2026-09-08T09:21:13Z</dcterms:created>
  <dcterms:modified xsi:type="dcterms:W3CDTF">2026-09-30T12:29:51Z</dcterms:modified>
  <dc:language>en-US</dc:language>
</cp:coreProperties>
</file>