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IRIX\2026\AOO\INV\AOO N° 23-INV-AGA-2026\"/>
    </mc:Choice>
  </mc:AlternateContent>
  <xr:revisionPtr revIDLastSave="0" documentId="13_ncr:1_{CF675C9E-BCD3-4385-822A-0FF3B737E636}" xr6:coauthVersionLast="36" xr6:coauthVersionMax="36" xr10:uidLastSave="{00000000-0000-0000-0000-000000000000}"/>
  <bookViews>
    <workbookView xWindow="0" yWindow="0" windowWidth="28800" windowHeight="12105" tabRatio="632" xr2:uid="{00000000-000D-0000-FFFF-FFFF00000000}"/>
  </bookViews>
  <sheets>
    <sheet name="BPDE aoo 18" sheetId="22" r:id="rId1"/>
  </sheets>
  <definedNames>
    <definedName name="TEST">#REF!</definedName>
    <definedName name="_xlnm.Print_Area" localSheetId="0">'BPDE aoo 18'!$A$1:$F$113</definedName>
  </definedNames>
  <calcPr calcId="191029" fullPrecision="0"/>
</workbook>
</file>

<file path=xl/calcChain.xml><?xml version="1.0" encoding="utf-8"?>
<calcChain xmlns="http://schemas.openxmlformats.org/spreadsheetml/2006/main">
  <c r="F102" i="22" l="1"/>
  <c r="F89" i="22"/>
  <c r="F101" i="22" l="1"/>
  <c r="F100" i="22"/>
  <c r="F98" i="22"/>
  <c r="F97" i="22"/>
  <c r="F96" i="22"/>
  <c r="F95" i="22"/>
  <c r="F93" i="22"/>
  <c r="F91" i="22"/>
  <c r="F90" i="22"/>
  <c r="F88" i="22"/>
  <c r="F87" i="22"/>
  <c r="F86" i="22"/>
  <c r="F84" i="22"/>
  <c r="F83" i="22"/>
  <c r="A83" i="22"/>
  <c r="A84" i="22" s="1"/>
  <c r="A86" i="22" s="1"/>
  <c r="A87" i="22" s="1"/>
  <c r="A88" i="22" s="1"/>
  <c r="A91" i="22" s="1"/>
  <c r="A93" i="22" s="1"/>
  <c r="A95" i="22" s="1"/>
  <c r="A98" i="22" s="1"/>
  <c r="A100" i="22" s="1"/>
  <c r="F82" i="22"/>
  <c r="F79" i="22"/>
  <c r="F78" i="22"/>
  <c r="F77" i="22"/>
  <c r="F76" i="22"/>
  <c r="F75" i="22"/>
  <c r="F73" i="22"/>
  <c r="F72" i="22"/>
  <c r="F71" i="22"/>
  <c r="F70" i="22"/>
  <c r="F68" i="22"/>
  <c r="F67" i="22"/>
  <c r="F66" i="22"/>
  <c r="F65" i="22"/>
  <c r="A65" i="22"/>
  <c r="A66" i="22" s="1"/>
  <c r="A67" i="22" s="1"/>
  <c r="A68" i="22" s="1"/>
  <c r="A70" i="22" s="1"/>
  <c r="A71" i="22" s="1"/>
  <c r="A72" i="22" s="1"/>
  <c r="A73" i="22" s="1"/>
  <c r="A75" i="22" s="1"/>
  <c r="A76" i="22" s="1"/>
  <c r="A77" i="22" s="1"/>
  <c r="A78" i="22" s="1"/>
  <c r="A79" i="22" s="1"/>
  <c r="F63" i="22"/>
  <c r="F62" i="22"/>
  <c r="F61" i="22"/>
  <c r="F60" i="22"/>
  <c r="F59" i="22"/>
  <c r="F56" i="22"/>
  <c r="F54" i="22"/>
  <c r="F52" i="22"/>
  <c r="F51" i="22"/>
  <c r="F48" i="22"/>
  <c r="F47" i="22"/>
  <c r="F46" i="22"/>
  <c r="F44" i="22"/>
  <c r="F43" i="22"/>
  <c r="F42" i="22"/>
  <c r="F41" i="22"/>
  <c r="F40" i="22"/>
  <c r="F39" i="22"/>
  <c r="F37" i="22"/>
  <c r="F36" i="22"/>
  <c r="F35" i="22"/>
  <c r="F33" i="22"/>
  <c r="F32" i="22"/>
  <c r="F31" i="22"/>
  <c r="F30" i="22"/>
  <c r="F28" i="22"/>
  <c r="A28" i="22"/>
  <c r="A30" i="22" s="1"/>
  <c r="A31" i="22" s="1"/>
  <c r="A32" i="22" s="1"/>
  <c r="A33" i="22" s="1"/>
  <c r="A35" i="22" s="1"/>
  <c r="A36" i="22" s="1"/>
  <c r="A37" i="22" s="1"/>
  <c r="A39" i="22" s="1"/>
  <c r="A40" i="22" s="1"/>
  <c r="A41" i="22" s="1"/>
  <c r="A42" i="22" s="1"/>
  <c r="A43" i="22" s="1"/>
  <c r="A44" i="22" s="1"/>
  <c r="A47" i="22" s="1"/>
  <c r="A48" i="22" s="1"/>
  <c r="A51" i="22" s="1"/>
  <c r="A52" i="22" s="1"/>
  <c r="A54" i="22" s="1"/>
  <c r="A56" i="22" s="1"/>
  <c r="A59" i="22" s="1"/>
  <c r="A60" i="22" s="1"/>
  <c r="A61" i="22" s="1"/>
  <c r="A62" i="22" s="1"/>
  <c r="F27" i="22"/>
  <c r="F25" i="22"/>
  <c r="A25" i="22"/>
  <c r="F24" i="22"/>
  <c r="F22" i="22"/>
  <c r="F21" i="22"/>
  <c r="F20" i="22"/>
  <c r="F19" i="22"/>
  <c r="F18" i="22"/>
  <c r="F17" i="22"/>
  <c r="F15" i="22"/>
  <c r="F14" i="22"/>
  <c r="F13" i="22"/>
  <c r="F12" i="22"/>
  <c r="F10" i="22"/>
  <c r="F9" i="22"/>
  <c r="A9" i="22"/>
  <c r="A10" i="22" s="1"/>
  <c r="A12" i="22" s="1"/>
  <c r="A13" i="22" s="1"/>
  <c r="A14" i="22" s="1"/>
  <c r="A15" i="22" s="1"/>
  <c r="F8" i="22"/>
  <c r="E105" i="22" l="1"/>
</calcChain>
</file>

<file path=xl/sharedStrings.xml><?xml version="1.0" encoding="utf-8"?>
<sst xmlns="http://schemas.openxmlformats.org/spreadsheetml/2006/main" count="187" uniqueCount="121">
  <si>
    <t>Désignations des ouvrages</t>
  </si>
  <si>
    <t>U</t>
  </si>
  <si>
    <t>M3</t>
  </si>
  <si>
    <t>M2</t>
  </si>
  <si>
    <t>Unité</t>
  </si>
  <si>
    <t>KG</t>
  </si>
  <si>
    <t>ML</t>
  </si>
  <si>
    <t>TOTAL HORS T.V.A</t>
  </si>
  <si>
    <t>RABAIS OU MAJORATION EN POURCENTAGE</t>
  </si>
  <si>
    <t>RABAIS OU MAJORATION EN VALEUR</t>
  </si>
  <si>
    <t>TOTAL HT APRES RABAIS OU MAJORATION</t>
  </si>
  <si>
    <t xml:space="preserve">TVA 20 % </t>
  </si>
  <si>
    <t xml:space="preserve">TOTAL TTC </t>
  </si>
  <si>
    <t>M²</t>
  </si>
  <si>
    <t xml:space="preserve"> I. GROS OEUVRES</t>
  </si>
  <si>
    <t>A. TERRASSEMENTS</t>
  </si>
  <si>
    <t>FOUILLES EN PLEINE MASSE DANS TOUS TERRAINS Y COMPRIS ROCHER</t>
  </si>
  <si>
    <t>FOUILLES EN RIGOLES EN TRANCHEES OU EN TROUS DANS TOUS TERRAINS</t>
  </si>
  <si>
    <t>REMBLAIEMENT EN TOUT VENANT OU MATERIAUX SELECTIONNES</t>
  </si>
  <si>
    <t>B. TRAVAUX EN FONDATIONS :</t>
  </si>
  <si>
    <t>BETON DE PROPRETE :</t>
  </si>
  <si>
    <t>MACONNERIE DE MOELLON EN FONDATIONS ET SOUBASSEMENT :</t>
  </si>
  <si>
    <t>GROS BETON ET BETON COFFRE</t>
  </si>
  <si>
    <t>ARASE ETANCHE :</t>
  </si>
  <si>
    <r>
      <t>C. BETON ARME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EN SUPERSTRUCTURE ET INFRASTRUCTURE</t>
    </r>
  </si>
  <si>
    <t>BETON POUR BETON ARME  EN FONDATIONS</t>
  </si>
  <si>
    <t>BETON POUR BETON ARME   EN ELEVATION :</t>
  </si>
  <si>
    <t>ARMATURES EN ACIER HA POUR BETON ARME  EN F0NDATIONS</t>
  </si>
  <si>
    <t>ARMATURES EN ACIER HA POUR BETON ARME  EN ELEVATION :</t>
  </si>
  <si>
    <t>PLANCHER EN HOURDIS Y COMPRIS BETON ET ACIERS DE 15+5A7</t>
  </si>
  <si>
    <t>D. MACONNERIE EN ELEVATION</t>
  </si>
  <si>
    <t>E. E N D U I T S</t>
  </si>
  <si>
    <t>ENDUIT EXTERIEUR AU MORTIER BATARD</t>
  </si>
  <si>
    <t>ENDUIT INTERIEUR AU MORTIER DE CIMENT</t>
  </si>
  <si>
    <t>F. DIVERS</t>
  </si>
  <si>
    <t>RENFORMIS EN BETON</t>
  </si>
  <si>
    <t>PAILLASSE ET DALLETTES EN BETON</t>
  </si>
  <si>
    <t>GUEULARDS</t>
  </si>
  <si>
    <t>FOURNITURE ET POSE DE GARGOUILLES ET CRAPAUDINES</t>
  </si>
  <si>
    <t>II.ASSAINISSEMENT</t>
  </si>
  <si>
    <t>CANALISATION EN P.V.C. SERIE I TYPE ASSAINISSEMENT DIAMETRE 200MM</t>
  </si>
  <si>
    <t>REGARD VISITABLE ET NON VISITABLE POUR EVACUATION DE 40*40</t>
  </si>
  <si>
    <t>REGARD VISITABLE ET NON VISITABLE POUR EVACUATION DE 50*50</t>
  </si>
  <si>
    <t>III.ETANCHEITE</t>
  </si>
  <si>
    <t>FORME DE PENTE Y/C CHAPE DE LISSAGE</t>
  </si>
  <si>
    <t>RELIEFS DE L'ETANCHEITE</t>
  </si>
  <si>
    <t>PROTECTION D'ETANCHEITE PAR  CARREAUX DE CIMENT</t>
  </si>
  <si>
    <t>PROTECTION  D'ETANCHEITE DES RELIEFS</t>
  </si>
  <si>
    <t>ÉTANCHEITE AUTOPROTEGE</t>
  </si>
  <si>
    <t>REVETEMENT SOL EN CARREAUX CERAMIQUES</t>
  </si>
  <si>
    <t>PLINTHE EN CARREAUX CERAMIQUE DE 8CM DE HAUTEUR</t>
  </si>
  <si>
    <t>IV.REVETEMENT</t>
  </si>
  <si>
    <t>Prix n°</t>
  </si>
  <si>
    <t>Quantités</t>
  </si>
  <si>
    <t>Prix unitaires (Hors taxes) en Dhs</t>
  </si>
  <si>
    <t xml:space="preserve"> Montant total (Hors taxes) en Dhs </t>
  </si>
  <si>
    <t>V.MENUISERIE BOIS- ALUMINIUM ET METALLIQUE</t>
  </si>
  <si>
    <t>A-MENUISERIE BOIS</t>
  </si>
  <si>
    <t>PORTE A LAMES EN BOIS SAPIN ROUGE</t>
  </si>
  <si>
    <t>PORTE PLACARD Y/C ETAGERES</t>
  </si>
  <si>
    <t>B-MENUISERIE ALUMINIUM</t>
  </si>
  <si>
    <t>FENETRES ET CHASSIS VITRES EN ALUMINIUM</t>
  </si>
  <si>
    <t>C-MENUISERIE METALLIQUE</t>
  </si>
  <si>
    <t>GRILLE DE PROTECTION METALLIQUE</t>
  </si>
  <si>
    <t>VI. ELECTRICITE - LUSTRERIE</t>
  </si>
  <si>
    <t>A/ ALIMENTATION</t>
  </si>
  <si>
    <t>BOITE DE DISTRIBUTIONS ETANCHE</t>
  </si>
  <si>
    <t>MISE A LA TERRE TECHNIQUE</t>
  </si>
  <si>
    <t>CIRCUIT EQUIPOTENTIEL</t>
  </si>
  <si>
    <t>TABLEAU DE PORTE FUSIBLE</t>
  </si>
  <si>
    <t>B/ CABLAGE DES CIRCUIT DES FOYERS ET PRISES</t>
  </si>
  <si>
    <t xml:space="preserve">CIRCUIT DE FOYER LUMINEUX </t>
  </si>
  <si>
    <t>CIRCUIT DE FOYER LUMINEUX EN VA ET VIENT</t>
  </si>
  <si>
    <t>CIRCUIT DE FOYER LUMINEUX SUPPLEMENTAIRES</t>
  </si>
  <si>
    <t>CIRCUIT DE PRISE DE COURANT</t>
  </si>
  <si>
    <t>C/ APPAREILLAGE</t>
  </si>
  <si>
    <t>INTERRUPTEUR DOUBLE ALLUMAGE</t>
  </si>
  <si>
    <t>INTERRUPTEUR SIMPLE ALLUMAGE</t>
  </si>
  <si>
    <t>INTERRUPTEUR SIMPLE ALLUMAGE VA ET VIEN</t>
  </si>
  <si>
    <t>PRISE DE COURANT</t>
  </si>
  <si>
    <t>D/ LUSTRERIE</t>
  </si>
  <si>
    <t>APPLIQUE SANITAIRE LED</t>
  </si>
  <si>
    <t>HUBLOT ETANCHE</t>
  </si>
  <si>
    <t>PLAFONNIER</t>
  </si>
  <si>
    <t>BLOC DE BALISAGE DE SECURITE 60 LUMENS</t>
  </si>
  <si>
    <t>VIII.PLOMBERIE - SANITAIRE</t>
  </si>
  <si>
    <t>.A/ INSTALATION PLOMBERIE</t>
  </si>
  <si>
    <t>CANALISATION EN POLYETHYLENE PEHD TOUS DIAMETRE PN16</t>
  </si>
  <si>
    <t>CANALISATION EN POLYPROPYLENE RETICULE PPR TOUS DIAMETRE PN16</t>
  </si>
  <si>
    <t>VANNE D'ARRET TOUT DIAMETRE EN PPR PN16</t>
  </si>
  <si>
    <t>b/ APPAREIL SANITAIRE ET ACCESSOIRES</t>
  </si>
  <si>
    <t>SIEGE A  L'ANGLAISE</t>
  </si>
  <si>
    <t xml:space="preserve">LAVABO SIMPLE  BLANC COMPLET </t>
  </si>
  <si>
    <t>EVIER DE CUISINE</t>
  </si>
  <si>
    <t>SIPHONS DE SOL EN INOX</t>
  </si>
  <si>
    <t>EVACUATION ET DESCENTES EN PVC DES EU/EV/EP TOUS DIAMETRES</t>
  </si>
  <si>
    <t> PROTECTION INCENDIE-DETECTION INCENDIE</t>
  </si>
  <si>
    <t>EXTINCTEUR A POUDRE DE 9KG</t>
  </si>
  <si>
    <t>IX.PEINTURE</t>
  </si>
  <si>
    <t>PEINTURE VINYLIQUE SUR MURS EXTERIEURS</t>
  </si>
  <si>
    <t>PEINTURE SUR MENUISERIE BOIS</t>
  </si>
  <si>
    <t>PEINTURE GLYCERO-LAQUEE SUR FERRONNERIE</t>
  </si>
  <si>
    <t xml:space="preserve">X.  AMENAGEMENTS EXTERIEURS ET DEMOLITIONS </t>
  </si>
  <si>
    <t>DALLAGE EN BETON Y COMPRIS ACIERS</t>
  </si>
  <si>
    <t>Arrêté le présent BPDE à la somme TTC de:</t>
  </si>
  <si>
    <t> Fait à                                   Le</t>
  </si>
  <si>
    <t>Signature et cachet du soumissionnaire </t>
  </si>
  <si>
    <t>CAISSON ESLIM LED ENCASTRE OU APPARENT 30X30 CM 58W</t>
  </si>
  <si>
    <t>BORDEREAU DES PRIX &amp; DETAIL ESTIMATIF</t>
  </si>
  <si>
    <t>CLOISONS EN AGGLOS DE 25 CM</t>
  </si>
  <si>
    <t xml:space="preserve">CLOISONS EN AGGLOS DE 10 CM </t>
  </si>
  <si>
    <t>DALLAGE ET FORME EN BETON Y COMPRIS ACIERS</t>
  </si>
  <si>
    <t>CABLES ARME U1000RO2V DE 2X6 MM + T</t>
  </si>
  <si>
    <t>REVETEMENT MURAL EN CARREAUX DE FAÏENCE Y/C BAGUETTE INOX</t>
  </si>
  <si>
    <t>RECEVEUR DE DOUCHE</t>
  </si>
  <si>
    <t xml:space="preserve">DEMOLITION DES LOCAUX EXISTANTS EN DUR Y.C EVACUATION A LA DECHARGE PUBLIQUE  </t>
  </si>
  <si>
    <t>ETANCHEITE BICOUCHE</t>
  </si>
  <si>
    <t xml:space="preserve">PRE-INSTALLTION DU VIDEO PROJECTEUR  </t>
  </si>
  <si>
    <t>PEINTURE GLYCEROPHTALIQUE MATE SUR MURS INTERIEURS</t>
  </si>
  <si>
    <t>APPEL D’OFFRES OUVERT NATIONAL SIMPLIFIE AU RABAIS OU A MAJORATION N° 23/INV-AGA/2026</t>
  </si>
  <si>
    <t>Les travaux de démolition et reconstruction de 2 salles de classe et 1 logement en dur dans l’unité scolaire MAHMOUD – S/S TIMASSININE – CT Tamri - Préfecture d’Agadir Idaoutanane- Préfecture d'Agadir Idaoutanane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</si>
</sst>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.00_-;_-* #,##0.00\-;_-* &quot;-&quot;??_-;_-@_-"/>
    <numFmt numFmtId="165" formatCode="_-* #,##0.00\ _D_H_S_-;\-* #,##0.00\ _D_H_S_-;_-* &quot;-&quot;??\ _D_H_S_-;_-@_-"/>
    <numFmt numFmtId="166" formatCode="_-* #,##0.00\ _F_-;\-* #,##0.00\ _F_-;_-* &quot;-&quot;??\ _F_-;_-@_-"/>
    <numFmt numFmtId="167" formatCode="_-* #,##0\ _F_-;\-* #,##0\ _F_-;_-* &quot;-&quot;\ _F_-;_-@_-"/>
    <numFmt numFmtId="168" formatCode="_-* #,##0.000\ _€_-;\-* #,##0.000\ _€_-;_-* &quot;-&quot;??\ _€_-;_-@_-"/>
    <numFmt numFmtId="169" formatCode="_-* #,##0\ _€_-;\-* #,##0\ _€_-;_-* &quot;-&quot;??\ _€_-;_-@_-"/>
  </numFmts>
  <fonts count="4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0"/>
      <name val="Arial"/>
      <family val="2"/>
      <charset val="178"/>
    </font>
    <font>
      <b/>
      <sz val="12"/>
      <name val="Times New Roman"/>
      <family val="1"/>
    </font>
    <font>
      <b/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0"/>
      <name val="Arial"/>
      <family val="2"/>
    </font>
    <font>
      <b/>
      <sz val="11"/>
      <color indexed="8"/>
      <name val="Calibri"/>
      <family val="2"/>
    </font>
    <font>
      <sz val="10"/>
      <name val="Times New Roman"/>
      <family val="1"/>
    </font>
    <font>
      <sz val="11"/>
      <name val="Times New Roman"/>
      <family val="1"/>
    </font>
    <font>
      <b/>
      <sz val="1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name val="Book Antiqua"/>
      <family val="1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u/>
      <sz val="10"/>
      <name val="Times New Roman"/>
      <family val="1"/>
    </font>
    <font>
      <b/>
      <sz val="10"/>
      <name val="ISOCPEUR"/>
      <family val="2"/>
    </font>
    <font>
      <b/>
      <i/>
      <sz val="11"/>
      <name val="Arial"/>
      <family val="2"/>
    </font>
    <font>
      <sz val="8"/>
      <color indexed="12"/>
      <name val="Arial"/>
      <family val="2"/>
    </font>
    <font>
      <sz val="11"/>
      <name val="Opificio Neue"/>
    </font>
    <font>
      <sz val="11"/>
      <color theme="1" tint="0.14999847407452621"/>
      <name val="Opificio Neue"/>
    </font>
    <font>
      <b/>
      <sz val="11"/>
      <name val="Opificio Neue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93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23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9" fillId="0" borderId="2" applyNumberFormat="0" applyFill="0" applyAlignment="0" applyProtection="0"/>
    <xf numFmtId="0" fontId="12" fillId="21" borderId="3" applyNumberFormat="0" applyAlignment="0" applyProtection="0"/>
    <xf numFmtId="0" fontId="3" fillId="22" borderId="4" applyNumberFormat="0" applyFont="0" applyAlignment="0" applyProtection="0"/>
    <xf numFmtId="0" fontId="18" fillId="7" borderId="1" applyNumberFormat="0" applyAlignment="0" applyProtection="0"/>
    <xf numFmtId="44" fontId="3" fillId="0" borderId="0" applyFont="0" applyFill="0" applyBorder="0" applyAlignment="0" applyProtection="0"/>
    <xf numFmtId="0" fontId="5" fillId="0" borderId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7" borderId="1" applyNumberFormat="0" applyAlignment="0" applyProtection="0"/>
    <xf numFmtId="0" fontId="10" fillId="3" borderId="0" applyNumberFormat="0" applyBorder="0" applyAlignment="0" applyProtection="0"/>
    <xf numFmtId="0" fontId="19" fillId="0" borderId="2" applyNumberFormat="0" applyFill="0" applyAlignment="0" applyProtection="0"/>
    <xf numFmtId="165" fontId="3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8" fillId="22" borderId="4" applyNumberFormat="0" applyFont="0" applyAlignment="0" applyProtection="0"/>
    <xf numFmtId="0" fontId="21" fillId="20" borderId="8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4" fillId="4" borderId="0" applyNumberFormat="0" applyBorder="0" applyAlignment="0" applyProtection="0"/>
    <xf numFmtId="0" fontId="21" fillId="20" borderId="8" applyNumberFormat="0" applyAlignment="0" applyProtection="0"/>
    <xf numFmtId="0" fontId="1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12" fillId="21" borderId="3" applyNumberFormat="0" applyAlignment="0" applyProtection="0"/>
    <xf numFmtId="0" fontId="23" fillId="0" borderId="0" applyNumberFormat="0" applyFill="0" applyBorder="0" applyAlignment="0" applyProtection="0"/>
    <xf numFmtId="165" fontId="3" fillId="0" borderId="0" applyFont="0" applyFill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23" fillId="0" borderId="0" applyNumberFormat="0" applyFill="0" applyBorder="0" applyAlignment="0" applyProtection="0"/>
    <xf numFmtId="0" fontId="11" fillId="20" borderId="1" applyNumberFormat="0" applyAlignment="0" applyProtection="0"/>
    <xf numFmtId="0" fontId="19" fillId="0" borderId="2" applyNumberFormat="0" applyFill="0" applyAlignment="0" applyProtection="0"/>
    <xf numFmtId="0" fontId="3" fillId="22" borderId="4" applyNumberFormat="0" applyFont="0" applyAlignment="0" applyProtection="0"/>
    <xf numFmtId="0" fontId="18" fillId="7" borderId="1" applyNumberFormat="0" applyAlignment="0" applyProtection="0"/>
    <xf numFmtId="0" fontId="3" fillId="0" borderId="0" applyFont="0" applyFill="0" applyBorder="0" applyAlignment="0" applyProtection="0"/>
    <xf numFmtId="38" fontId="29" fillId="25" borderId="0" applyNumberFormat="0" applyBorder="0" applyAlignment="0" applyProtection="0"/>
    <xf numFmtId="0" fontId="7" fillId="0" borderId="22" applyNumberFormat="0" applyAlignment="0" applyProtection="0">
      <alignment horizontal="left" vertical="center"/>
    </xf>
    <xf numFmtId="0" fontId="7" fillId="0" borderId="12">
      <alignment horizontal="left" vertical="center"/>
    </xf>
    <xf numFmtId="10" fontId="29" fillId="26" borderId="11" applyNumberFormat="0" applyBorder="0" applyAlignment="0" applyProtection="0"/>
    <xf numFmtId="0" fontId="10" fillId="3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0" fillId="2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10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4" fillId="4" borderId="0" applyNumberFormat="0" applyBorder="0" applyAlignment="0" applyProtection="0"/>
    <xf numFmtId="0" fontId="21" fillId="20" borderId="8" applyNumberFormat="0" applyAlignment="0" applyProtection="0"/>
    <xf numFmtId="166" fontId="32" fillId="0" borderId="26">
      <alignment horizontal="center" vertical="center"/>
    </xf>
    <xf numFmtId="0" fontId="1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12" fillId="21" borderId="3" applyNumberForma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26" fillId="0" borderId="0" xfId="190" applyFont="1" applyAlignment="1">
      <alignment horizontal="left" vertical="center" wrapText="1"/>
    </xf>
    <xf numFmtId="0" fontId="6" fillId="28" borderId="19" xfId="190" applyFont="1" applyFill="1" applyBorder="1" applyAlignment="1">
      <alignment horizontal="center" vertical="center" textRotation="90" wrapText="1"/>
    </xf>
    <xf numFmtId="0" fontId="6" fillId="0" borderId="0" xfId="190" applyFont="1" applyFill="1" applyBorder="1"/>
    <xf numFmtId="0" fontId="6" fillId="0" borderId="16" xfId="190" applyFont="1" applyBorder="1" applyAlignment="1">
      <alignment horizontal="center" vertical="center"/>
    </xf>
    <xf numFmtId="0" fontId="4" fillId="28" borderId="13" xfId="190" applyFont="1" applyFill="1" applyBorder="1" applyAlignment="1">
      <alignment horizontal="left" vertical="center" wrapText="1"/>
    </xf>
    <xf numFmtId="0" fontId="33" fillId="0" borderId="13" xfId="190" applyFont="1" applyBorder="1" applyAlignment="1">
      <alignment horizontal="center" vertical="center"/>
    </xf>
    <xf numFmtId="43" fontId="33" fillId="0" borderId="13" xfId="190" applyNumberFormat="1" applyFont="1" applyBorder="1"/>
    <xf numFmtId="43" fontId="34" fillId="0" borderId="13" xfId="190" applyNumberFormat="1" applyFont="1" applyBorder="1"/>
    <xf numFmtId="43" fontId="33" fillId="0" borderId="17" xfId="190" applyNumberFormat="1" applyFont="1" applyBorder="1"/>
    <xf numFmtId="0" fontId="34" fillId="0" borderId="0" xfId="190" applyFont="1"/>
    <xf numFmtId="0" fontId="6" fillId="0" borderId="10" xfId="190" applyFont="1" applyBorder="1" applyAlignment="1">
      <alignment horizontal="center" vertical="center"/>
    </xf>
    <xf numFmtId="0" fontId="4" fillId="0" borderId="11" xfId="190" applyFont="1" applyBorder="1" applyAlignment="1">
      <alignment horizontal="left" vertical="center" wrapText="1"/>
    </xf>
    <xf numFmtId="0" fontId="33" fillId="0" borderId="11" xfId="190" applyFont="1" applyBorder="1" applyAlignment="1">
      <alignment horizontal="center" vertical="center"/>
    </xf>
    <xf numFmtId="43" fontId="33" fillId="0" borderId="11" xfId="190" applyNumberFormat="1" applyFont="1" applyBorder="1"/>
    <xf numFmtId="43" fontId="34" fillId="0" borderId="11" xfId="190" applyNumberFormat="1" applyFont="1" applyBorder="1"/>
    <xf numFmtId="43" fontId="33" fillId="0" borderId="23" xfId="190" applyNumberFormat="1" applyFont="1" applyBorder="1"/>
    <xf numFmtId="0" fontId="26" fillId="0" borderId="11" xfId="190" applyFont="1" applyBorder="1" applyAlignment="1">
      <alignment horizontal="left" vertical="center" wrapText="1"/>
    </xf>
    <xf numFmtId="43" fontId="33" fillId="24" borderId="11" xfId="190" applyNumberFormat="1" applyFont="1" applyFill="1" applyBorder="1"/>
    <xf numFmtId="43" fontId="34" fillId="24" borderId="11" xfId="190" applyNumberFormat="1" applyFont="1" applyFill="1" applyBorder="1"/>
    <xf numFmtId="0" fontId="4" fillId="28" borderId="11" xfId="190" applyFont="1" applyFill="1" applyBorder="1" applyAlignment="1">
      <alignment horizontal="left" vertical="center" wrapText="1"/>
    </xf>
    <xf numFmtId="0" fontId="33" fillId="24" borderId="11" xfId="190" applyFont="1" applyFill="1" applyBorder="1" applyAlignment="1">
      <alignment horizontal="center" vertical="center"/>
    </xf>
    <xf numFmtId="0" fontId="26" fillId="24" borderId="11" xfId="190" applyFont="1" applyFill="1" applyBorder="1" applyAlignment="1">
      <alignment horizontal="left" vertical="center" wrapText="1"/>
    </xf>
    <xf numFmtId="0" fontId="35" fillId="0" borderId="11" xfId="190" applyFont="1" applyBorder="1" applyAlignment="1">
      <alignment horizontal="left" vertical="center" wrapText="1"/>
    </xf>
    <xf numFmtId="0" fontId="26" fillId="0" borderId="11" xfId="190" applyFont="1" applyBorder="1" applyAlignment="1">
      <alignment horizontal="left" vertical="center"/>
    </xf>
    <xf numFmtId="0" fontId="6" fillId="24" borderId="10" xfId="190" applyFont="1" applyFill="1" applyBorder="1" applyAlignment="1">
      <alignment horizontal="center" vertical="center"/>
    </xf>
    <xf numFmtId="43" fontId="33" fillId="24" borderId="23" xfId="190" applyNumberFormat="1" applyFont="1" applyFill="1" applyBorder="1"/>
    <xf numFmtId="0" fontId="34" fillId="24" borderId="0" xfId="190" applyFont="1" applyFill="1"/>
    <xf numFmtId="0" fontId="6" fillId="0" borderId="0" xfId="190" applyFont="1" applyBorder="1" applyAlignment="1">
      <alignment horizontal="center" vertical="center"/>
    </xf>
    <xf numFmtId="0" fontId="26" fillId="0" borderId="0" xfId="190" applyFont="1" applyBorder="1" applyAlignment="1">
      <alignment horizontal="left" vertical="center" wrapText="1"/>
    </xf>
    <xf numFmtId="0" fontId="33" fillId="0" borderId="0" xfId="190" applyFont="1" applyBorder="1" applyAlignment="1">
      <alignment horizontal="center" vertical="center"/>
    </xf>
    <xf numFmtId="169" fontId="33" fillId="0" borderId="0" xfId="190" applyNumberFormat="1" applyFont="1" applyBorder="1"/>
    <xf numFmtId="43" fontId="33" fillId="0" borderId="0" xfId="190" applyNumberFormat="1" applyFont="1" applyBorder="1"/>
    <xf numFmtId="0" fontId="6" fillId="0" borderId="0" xfId="190" applyFont="1" applyAlignment="1">
      <alignment horizontal="center" vertical="center"/>
    </xf>
    <xf numFmtId="0" fontId="33" fillId="0" borderId="0" xfId="190" applyFont="1" applyAlignment="1">
      <alignment horizontal="center" vertical="center"/>
    </xf>
    <xf numFmtId="43" fontId="33" fillId="0" borderId="0" xfId="190" applyNumberFormat="1" applyFont="1"/>
    <xf numFmtId="43" fontId="34" fillId="0" borderId="0" xfId="190" applyNumberFormat="1" applyFont="1"/>
    <xf numFmtId="0" fontId="28" fillId="27" borderId="0" xfId="190" applyFont="1" applyFill="1" applyBorder="1" applyAlignment="1">
      <alignment vertical="center" wrapText="1"/>
    </xf>
    <xf numFmtId="43" fontId="36" fillId="24" borderId="21" xfId="191" applyNumberFormat="1" applyFont="1" applyFill="1" applyBorder="1" applyAlignment="1">
      <alignment vertical="center"/>
    </xf>
    <xf numFmtId="43" fontId="36" fillId="24" borderId="10" xfId="191" applyNumberFormat="1" applyFont="1" applyFill="1" applyBorder="1" applyAlignment="1">
      <alignment vertical="center"/>
    </xf>
    <xf numFmtId="43" fontId="36" fillId="24" borderId="14" xfId="191" applyNumberFormat="1" applyFont="1" applyFill="1" applyBorder="1" applyAlignment="1">
      <alignment vertical="center"/>
    </xf>
    <xf numFmtId="0" fontId="38" fillId="0" borderId="0" xfId="190" applyFont="1" applyFill="1"/>
    <xf numFmtId="0" fontId="38" fillId="0" borderId="0" xfId="190" applyFont="1" applyFill="1" applyBorder="1"/>
    <xf numFmtId="43" fontId="36" fillId="24" borderId="0" xfId="191" applyNumberFormat="1" applyFont="1" applyFill="1" applyBorder="1" applyAlignment="1">
      <alignment vertical="center"/>
    </xf>
    <xf numFmtId="0" fontId="28" fillId="0" borderId="0" xfId="190" applyFont="1" applyFill="1" applyBorder="1"/>
    <xf numFmtId="4" fontId="28" fillId="27" borderId="15" xfId="190" applyNumberFormat="1" applyFont="1" applyFill="1" applyBorder="1" applyAlignment="1">
      <alignment horizontal="center" vertical="center"/>
    </xf>
    <xf numFmtId="4" fontId="28" fillId="27" borderId="24" xfId="190" applyNumberFormat="1" applyFont="1" applyFill="1" applyBorder="1" applyAlignment="1">
      <alignment horizontal="center" vertical="center"/>
    </xf>
    <xf numFmtId="4" fontId="28" fillId="27" borderId="11" xfId="190" applyNumberFormat="1" applyFont="1" applyFill="1" applyBorder="1" applyAlignment="1">
      <alignment horizontal="center" vertical="center"/>
    </xf>
    <xf numFmtId="43" fontId="33" fillId="0" borderId="11" xfId="190" applyNumberFormat="1" applyFont="1" applyFill="1" applyBorder="1"/>
    <xf numFmtId="2" fontId="34" fillId="0" borderId="0" xfId="190" applyNumberFormat="1" applyFont="1"/>
    <xf numFmtId="4" fontId="34" fillId="0" borderId="0" xfId="190" applyNumberFormat="1" applyFont="1"/>
    <xf numFmtId="0" fontId="6" fillId="0" borderId="0" xfId="190" applyFont="1" applyFill="1" applyAlignment="1">
      <alignment vertical="center" wrapText="1"/>
    </xf>
    <xf numFmtId="0" fontId="27" fillId="0" borderId="0" xfId="190" applyFont="1" applyFill="1" applyAlignment="1">
      <alignment horizontal="left"/>
    </xf>
    <xf numFmtId="0" fontId="4" fillId="28" borderId="27" xfId="190" applyFont="1" applyFill="1" applyBorder="1" applyAlignment="1">
      <alignment horizontal="center" vertical="center" wrapText="1"/>
    </xf>
    <xf numFmtId="0" fontId="4" fillId="28" borderId="27" xfId="190" applyFont="1" applyFill="1" applyBorder="1" applyAlignment="1">
      <alignment horizontal="center" vertical="center" textRotation="90" wrapText="1"/>
    </xf>
    <xf numFmtId="43" fontId="4" fillId="28" borderId="27" xfId="190" applyNumberFormat="1" applyFont="1" applyFill="1" applyBorder="1" applyAlignment="1">
      <alignment horizontal="center" vertical="center" wrapText="1"/>
    </xf>
    <xf numFmtId="43" fontId="4" fillId="28" borderId="20" xfId="190" applyNumberFormat="1" applyFont="1" applyFill="1" applyBorder="1" applyAlignment="1">
      <alignment horizontal="center" vertical="center" wrapText="1"/>
    </xf>
    <xf numFmtId="0" fontId="26" fillId="0" borderId="11" xfId="190" applyFont="1" applyFill="1" applyBorder="1" applyAlignment="1">
      <alignment horizontal="left" vertical="center" wrapText="1"/>
    </xf>
    <xf numFmtId="0" fontId="4" fillId="0" borderId="11" xfId="190" applyFont="1" applyFill="1" applyBorder="1" applyAlignment="1">
      <alignment horizontal="left" vertical="center" wrapText="1"/>
    </xf>
    <xf numFmtId="0" fontId="6" fillId="0" borderId="30" xfId="190" applyFont="1" applyBorder="1" applyAlignment="1">
      <alignment horizontal="center" vertical="center"/>
    </xf>
    <xf numFmtId="0" fontId="33" fillId="0" borderId="31" xfId="190" applyFont="1" applyBorder="1" applyAlignment="1">
      <alignment horizontal="center" vertical="center"/>
    </xf>
    <xf numFmtId="169" fontId="33" fillId="0" borderId="31" xfId="190" applyNumberFormat="1" applyFont="1" applyBorder="1"/>
    <xf numFmtId="43" fontId="33" fillId="0" borderId="31" xfId="190" applyNumberFormat="1" applyFont="1" applyBorder="1"/>
    <xf numFmtId="43" fontId="33" fillId="0" borderId="32" xfId="190" applyNumberFormat="1" applyFont="1" applyBorder="1"/>
    <xf numFmtId="169" fontId="33" fillId="0" borderId="11" xfId="190" applyNumberFormat="1" applyFont="1" applyBorder="1"/>
    <xf numFmtId="0" fontId="26" fillId="0" borderId="15" xfId="190" applyFont="1" applyFill="1" applyBorder="1" applyAlignment="1">
      <alignment horizontal="left" vertical="center" wrapText="1"/>
    </xf>
    <xf numFmtId="0" fontId="39" fillId="0" borderId="11" xfId="0" applyFont="1" applyBorder="1" applyAlignment="1">
      <alignment horizontal="center" vertical="center" wrapText="1"/>
    </xf>
    <xf numFmtId="0" fontId="39" fillId="0" borderId="11" xfId="0" applyFont="1" applyBorder="1" applyAlignment="1">
      <alignment horizontal="center" vertical="center"/>
    </xf>
    <xf numFmtId="0" fontId="40" fillId="0" borderId="28" xfId="0" applyFont="1" applyFill="1" applyBorder="1" applyAlignment="1">
      <alignment horizontal="center" vertical="center" wrapText="1"/>
    </xf>
    <xf numFmtId="0" fontId="40" fillId="0" borderId="12" xfId="0" applyFont="1" applyFill="1" applyBorder="1" applyAlignment="1">
      <alignment horizontal="center" vertical="center" wrapText="1"/>
    </xf>
    <xf numFmtId="0" fontId="40" fillId="0" borderId="29" xfId="0" applyFont="1" applyFill="1" applyBorder="1" applyAlignment="1">
      <alignment horizontal="center" vertical="center" wrapText="1"/>
    </xf>
    <xf numFmtId="0" fontId="41" fillId="0" borderId="11" xfId="0" applyFont="1" applyBorder="1" applyAlignment="1">
      <alignment horizontal="center" vertical="center"/>
    </xf>
    <xf numFmtId="0" fontId="37" fillId="0" borderId="0" xfId="190" applyFont="1" applyFill="1" applyBorder="1" applyAlignment="1">
      <alignment horizontal="left" vertical="center"/>
    </xf>
    <xf numFmtId="4" fontId="28" fillId="27" borderId="24" xfId="190" applyNumberFormat="1" applyFont="1" applyFill="1" applyBorder="1" applyAlignment="1">
      <alignment horizontal="center" vertical="center"/>
    </xf>
    <xf numFmtId="4" fontId="28" fillId="27" borderId="25" xfId="190" applyNumberFormat="1" applyFont="1" applyFill="1" applyBorder="1" applyAlignment="1">
      <alignment horizontal="center" vertical="center"/>
    </xf>
    <xf numFmtId="10" fontId="28" fillId="27" borderId="11" xfId="192" applyNumberFormat="1" applyFont="1" applyFill="1" applyBorder="1" applyAlignment="1">
      <alignment horizontal="center" vertical="center"/>
    </xf>
    <xf numFmtId="10" fontId="28" fillId="27" borderId="23" xfId="192" applyNumberFormat="1" applyFont="1" applyFill="1" applyBorder="1" applyAlignment="1">
      <alignment horizontal="center" vertical="center"/>
    </xf>
    <xf numFmtId="4" fontId="28" fillId="27" borderId="15" xfId="190" applyNumberFormat="1" applyFont="1" applyFill="1" applyBorder="1" applyAlignment="1">
      <alignment horizontal="center" vertical="center"/>
    </xf>
    <xf numFmtId="4" fontId="28" fillId="27" borderId="18" xfId="190" applyNumberFormat="1" applyFont="1" applyFill="1" applyBorder="1" applyAlignment="1">
      <alignment horizontal="center" vertical="center"/>
    </xf>
    <xf numFmtId="4" fontId="28" fillId="27" borderId="11" xfId="190" applyNumberFormat="1" applyFont="1" applyFill="1" applyBorder="1" applyAlignment="1">
      <alignment horizontal="center" vertical="center"/>
    </xf>
    <xf numFmtId="4" fontId="28" fillId="27" borderId="23" xfId="190" applyNumberFormat="1" applyFont="1" applyFill="1" applyBorder="1" applyAlignment="1">
      <alignment horizontal="center" vertical="center"/>
    </xf>
    <xf numFmtId="0" fontId="6" fillId="0" borderId="33" xfId="190" applyFont="1" applyBorder="1" applyAlignment="1">
      <alignment horizontal="center" vertical="center"/>
    </xf>
  </cellXfs>
  <cellStyles count="193">
    <cellStyle name="20 % - Accent1 2" xfId="1" xr:uid="{00000000-0005-0000-0000-000000000000}"/>
    <cellStyle name="20 % - Accent1 3" xfId="109" xr:uid="{00000000-0005-0000-0000-000001000000}"/>
    <cellStyle name="20 % - Accent2 2" xfId="2" xr:uid="{00000000-0005-0000-0000-000002000000}"/>
    <cellStyle name="20 % - Accent2 3" xfId="110" xr:uid="{00000000-0005-0000-0000-000003000000}"/>
    <cellStyle name="20 % - Accent3 2" xfId="3" xr:uid="{00000000-0005-0000-0000-000004000000}"/>
    <cellStyle name="20 % - Accent3 3" xfId="111" xr:uid="{00000000-0005-0000-0000-000005000000}"/>
    <cellStyle name="20 % - Accent4 2" xfId="4" xr:uid="{00000000-0005-0000-0000-000006000000}"/>
    <cellStyle name="20 % - Accent4 3" xfId="112" xr:uid="{00000000-0005-0000-0000-000007000000}"/>
    <cellStyle name="20 % - Accent5 2" xfId="5" xr:uid="{00000000-0005-0000-0000-000008000000}"/>
    <cellStyle name="20 % - Accent5 3" xfId="113" xr:uid="{00000000-0005-0000-0000-000009000000}"/>
    <cellStyle name="20 % - Accent6 2" xfId="6" xr:uid="{00000000-0005-0000-0000-00000A000000}"/>
    <cellStyle name="20 % - Accent6 3" xfId="114" xr:uid="{00000000-0005-0000-0000-00000B000000}"/>
    <cellStyle name="20% - Accent1" xfId="7" xr:uid="{00000000-0005-0000-0000-00000C000000}"/>
    <cellStyle name="20% - Accent2" xfId="8" xr:uid="{00000000-0005-0000-0000-00000D000000}"/>
    <cellStyle name="20% - Accent3" xfId="9" xr:uid="{00000000-0005-0000-0000-00000E000000}"/>
    <cellStyle name="20% - Accent4" xfId="10" xr:uid="{00000000-0005-0000-0000-00000F000000}"/>
    <cellStyle name="20% - Accent5" xfId="11" xr:uid="{00000000-0005-0000-0000-000010000000}"/>
    <cellStyle name="20% - Accent6" xfId="12" xr:uid="{00000000-0005-0000-0000-000011000000}"/>
    <cellStyle name="40 % - Accent1 2" xfId="13" xr:uid="{00000000-0005-0000-0000-000012000000}"/>
    <cellStyle name="40 % - Accent1 3" xfId="115" xr:uid="{00000000-0005-0000-0000-000013000000}"/>
    <cellStyle name="40 % - Accent2 2" xfId="14" xr:uid="{00000000-0005-0000-0000-000014000000}"/>
    <cellStyle name="40 % - Accent2 3" xfId="116" xr:uid="{00000000-0005-0000-0000-000015000000}"/>
    <cellStyle name="40 % - Accent3 2" xfId="15" xr:uid="{00000000-0005-0000-0000-000016000000}"/>
    <cellStyle name="40 % - Accent3 3" xfId="117" xr:uid="{00000000-0005-0000-0000-000017000000}"/>
    <cellStyle name="40 % - Accent4 2" xfId="16" xr:uid="{00000000-0005-0000-0000-000018000000}"/>
    <cellStyle name="40 % - Accent4 3" xfId="118" xr:uid="{00000000-0005-0000-0000-000019000000}"/>
    <cellStyle name="40 % - Accent5 2" xfId="17" xr:uid="{00000000-0005-0000-0000-00001A000000}"/>
    <cellStyle name="40 % - Accent5 3" xfId="119" xr:uid="{00000000-0005-0000-0000-00001B000000}"/>
    <cellStyle name="40 % - Accent6 2" xfId="18" xr:uid="{00000000-0005-0000-0000-00001C000000}"/>
    <cellStyle name="40 % - Accent6 3" xfId="120" xr:uid="{00000000-0005-0000-0000-00001D000000}"/>
    <cellStyle name="40% - Accent1" xfId="19" xr:uid="{00000000-0005-0000-0000-00001E000000}"/>
    <cellStyle name="40% - Accent2" xfId="20" xr:uid="{00000000-0005-0000-0000-00001F000000}"/>
    <cellStyle name="40% - Accent3" xfId="21" xr:uid="{00000000-0005-0000-0000-000020000000}"/>
    <cellStyle name="40% - Accent4" xfId="22" xr:uid="{00000000-0005-0000-0000-000021000000}"/>
    <cellStyle name="40% - Accent5" xfId="23" xr:uid="{00000000-0005-0000-0000-000022000000}"/>
    <cellStyle name="40% - Accent6" xfId="24" xr:uid="{00000000-0005-0000-0000-000023000000}"/>
    <cellStyle name="60 % - Accent1 2" xfId="25" xr:uid="{00000000-0005-0000-0000-000024000000}"/>
    <cellStyle name="60 % - Accent1 3" xfId="121" xr:uid="{00000000-0005-0000-0000-000025000000}"/>
    <cellStyle name="60 % - Accent2 2" xfId="26" xr:uid="{00000000-0005-0000-0000-000026000000}"/>
    <cellStyle name="60 % - Accent2 3" xfId="122" xr:uid="{00000000-0005-0000-0000-000027000000}"/>
    <cellStyle name="60 % - Accent3 2" xfId="27" xr:uid="{00000000-0005-0000-0000-000028000000}"/>
    <cellStyle name="60 % - Accent3 3" xfId="123" xr:uid="{00000000-0005-0000-0000-000029000000}"/>
    <cellStyle name="60 % - Accent4 2" xfId="28" xr:uid="{00000000-0005-0000-0000-00002A000000}"/>
    <cellStyle name="60 % - Accent4 3" xfId="124" xr:uid="{00000000-0005-0000-0000-00002B000000}"/>
    <cellStyle name="60 % - Accent5 2" xfId="29" xr:uid="{00000000-0005-0000-0000-00002C000000}"/>
    <cellStyle name="60 % - Accent5 3" xfId="125" xr:uid="{00000000-0005-0000-0000-00002D000000}"/>
    <cellStyle name="60 % - Accent6 2" xfId="30" xr:uid="{00000000-0005-0000-0000-00002E000000}"/>
    <cellStyle name="60 % - Accent6 3" xfId="126" xr:uid="{00000000-0005-0000-0000-00002F000000}"/>
    <cellStyle name="60% - Accent1" xfId="31" xr:uid="{00000000-0005-0000-0000-000030000000}"/>
    <cellStyle name="60% - Accent2" xfId="32" xr:uid="{00000000-0005-0000-0000-000031000000}"/>
    <cellStyle name="60% - Accent3" xfId="33" xr:uid="{00000000-0005-0000-0000-000032000000}"/>
    <cellStyle name="60% - Accent4" xfId="34" xr:uid="{00000000-0005-0000-0000-000033000000}"/>
    <cellStyle name="60% - Accent5" xfId="35" xr:uid="{00000000-0005-0000-0000-000034000000}"/>
    <cellStyle name="60% - Accent6" xfId="36" xr:uid="{00000000-0005-0000-0000-000035000000}"/>
    <cellStyle name="Accent1 2" xfId="37" xr:uid="{00000000-0005-0000-0000-000036000000}"/>
    <cellStyle name="Accent1 3" xfId="127" xr:uid="{00000000-0005-0000-0000-000037000000}"/>
    <cellStyle name="Accent2 2" xfId="38" xr:uid="{00000000-0005-0000-0000-000038000000}"/>
    <cellStyle name="Accent2 3" xfId="128" xr:uid="{00000000-0005-0000-0000-000039000000}"/>
    <cellStyle name="Accent3 2" xfId="39" xr:uid="{00000000-0005-0000-0000-00003A000000}"/>
    <cellStyle name="Accent3 3" xfId="129" xr:uid="{00000000-0005-0000-0000-00003B000000}"/>
    <cellStyle name="Accent4 2" xfId="40" xr:uid="{00000000-0005-0000-0000-00003C000000}"/>
    <cellStyle name="Accent4 3" xfId="130" xr:uid="{00000000-0005-0000-0000-00003D000000}"/>
    <cellStyle name="Accent5 2" xfId="41" xr:uid="{00000000-0005-0000-0000-00003E000000}"/>
    <cellStyle name="Accent5 3" xfId="131" xr:uid="{00000000-0005-0000-0000-00003F000000}"/>
    <cellStyle name="Accent6 2" xfId="42" xr:uid="{00000000-0005-0000-0000-000040000000}"/>
    <cellStyle name="Accent6 3" xfId="132" xr:uid="{00000000-0005-0000-0000-000041000000}"/>
    <cellStyle name="Avertissement 2" xfId="43" xr:uid="{00000000-0005-0000-0000-000042000000}"/>
    <cellStyle name="Avertissement 3" xfId="133" xr:uid="{00000000-0005-0000-0000-000043000000}"/>
    <cellStyle name="Bad" xfId="44" xr:uid="{00000000-0005-0000-0000-000044000000}"/>
    <cellStyle name="Calcul 2" xfId="45" xr:uid="{00000000-0005-0000-0000-000045000000}"/>
    <cellStyle name="Calcul 3" xfId="134" xr:uid="{00000000-0005-0000-0000-000046000000}"/>
    <cellStyle name="Calculation" xfId="46" xr:uid="{00000000-0005-0000-0000-000047000000}"/>
    <cellStyle name="Cellule liée 2" xfId="47" xr:uid="{00000000-0005-0000-0000-000048000000}"/>
    <cellStyle name="Cellule liée 3" xfId="135" xr:uid="{00000000-0005-0000-0000-000049000000}"/>
    <cellStyle name="Check Cell" xfId="48" xr:uid="{00000000-0005-0000-0000-00004A000000}"/>
    <cellStyle name="Commentaire 2" xfId="49" xr:uid="{00000000-0005-0000-0000-00004B000000}"/>
    <cellStyle name="Commentaire 3" xfId="136" xr:uid="{00000000-0005-0000-0000-00004C000000}"/>
    <cellStyle name="Entrée 2" xfId="50" xr:uid="{00000000-0005-0000-0000-00004D000000}"/>
    <cellStyle name="Entrée 3" xfId="137" xr:uid="{00000000-0005-0000-0000-00004E000000}"/>
    <cellStyle name="Euro" xfId="51" xr:uid="{00000000-0005-0000-0000-00004F000000}"/>
    <cellStyle name="Euro 2" xfId="138" xr:uid="{00000000-0005-0000-0000-000050000000}"/>
    <cellStyle name="Excel Built-in Normal" xfId="52" xr:uid="{00000000-0005-0000-0000-000051000000}"/>
    <cellStyle name="Explanatory Text" xfId="53" xr:uid="{00000000-0005-0000-0000-000052000000}"/>
    <cellStyle name="Good" xfId="54" xr:uid="{00000000-0005-0000-0000-000053000000}"/>
    <cellStyle name="Grey" xfId="139" xr:uid="{00000000-0005-0000-0000-000054000000}"/>
    <cellStyle name="Header1" xfId="140" xr:uid="{00000000-0005-0000-0000-000055000000}"/>
    <cellStyle name="Header2" xfId="141" xr:uid="{00000000-0005-0000-0000-000056000000}"/>
    <cellStyle name="Heading 1" xfId="55" xr:uid="{00000000-0005-0000-0000-000057000000}"/>
    <cellStyle name="Heading 2" xfId="56" xr:uid="{00000000-0005-0000-0000-000058000000}"/>
    <cellStyle name="Heading 3" xfId="57" xr:uid="{00000000-0005-0000-0000-000059000000}"/>
    <cellStyle name="Heading 4" xfId="58" xr:uid="{00000000-0005-0000-0000-00005A000000}"/>
    <cellStyle name="Input" xfId="59" xr:uid="{00000000-0005-0000-0000-00005B000000}"/>
    <cellStyle name="Input [yellow]" xfId="142" xr:uid="{00000000-0005-0000-0000-00005C000000}"/>
    <cellStyle name="Insatisfaisant 2" xfId="60" xr:uid="{00000000-0005-0000-0000-00005D000000}"/>
    <cellStyle name="Insatisfaisant 3" xfId="143" xr:uid="{00000000-0005-0000-0000-00005E000000}"/>
    <cellStyle name="Linked Cell" xfId="61" xr:uid="{00000000-0005-0000-0000-00005F000000}"/>
    <cellStyle name="Milliers 10" xfId="62" xr:uid="{00000000-0005-0000-0000-000060000000}"/>
    <cellStyle name="Milliers 11" xfId="144" xr:uid="{00000000-0005-0000-0000-000061000000}"/>
    <cellStyle name="Milliers 11 2" xfId="145" xr:uid="{00000000-0005-0000-0000-000062000000}"/>
    <cellStyle name="Milliers 12" xfId="146" xr:uid="{00000000-0005-0000-0000-000063000000}"/>
    <cellStyle name="Milliers 13" xfId="191" xr:uid="{00000000-0005-0000-0000-000064000000}"/>
    <cellStyle name="Milliers 2" xfId="63" xr:uid="{00000000-0005-0000-0000-000065000000}"/>
    <cellStyle name="Milliers 2 2" xfId="64" xr:uid="{00000000-0005-0000-0000-000066000000}"/>
    <cellStyle name="Milliers 2 2 2" xfId="147" xr:uid="{00000000-0005-0000-0000-000067000000}"/>
    <cellStyle name="Milliers 2 2 3" xfId="148" xr:uid="{00000000-0005-0000-0000-000068000000}"/>
    <cellStyle name="Milliers 2 2 4" xfId="149" xr:uid="{00000000-0005-0000-0000-000069000000}"/>
    <cellStyle name="Milliers 2 3" xfId="65" xr:uid="{00000000-0005-0000-0000-00006A000000}"/>
    <cellStyle name="Milliers 2 4" xfId="108" xr:uid="{00000000-0005-0000-0000-00006B000000}"/>
    <cellStyle name="Milliers 3" xfId="66" xr:uid="{00000000-0005-0000-0000-00006C000000}"/>
    <cellStyle name="Milliers 3 2" xfId="67" xr:uid="{00000000-0005-0000-0000-00006D000000}"/>
    <cellStyle name="Milliers 3 3" xfId="68" xr:uid="{00000000-0005-0000-0000-00006E000000}"/>
    <cellStyle name="Milliers 4" xfId="69" xr:uid="{00000000-0005-0000-0000-00006F000000}"/>
    <cellStyle name="Milliers 4 2" xfId="150" xr:uid="{00000000-0005-0000-0000-000070000000}"/>
    <cellStyle name="Milliers 4 2 2" xfId="151" xr:uid="{00000000-0005-0000-0000-000071000000}"/>
    <cellStyle name="Milliers 4 3" xfId="152" xr:uid="{00000000-0005-0000-0000-000072000000}"/>
    <cellStyle name="Milliers 5" xfId="70" xr:uid="{00000000-0005-0000-0000-000073000000}"/>
    <cellStyle name="Milliers 5 2" xfId="71" xr:uid="{00000000-0005-0000-0000-000074000000}"/>
    <cellStyle name="Milliers 5 2 2" xfId="72" xr:uid="{00000000-0005-0000-0000-000075000000}"/>
    <cellStyle name="Milliers 5 3" xfId="73" xr:uid="{00000000-0005-0000-0000-000076000000}"/>
    <cellStyle name="Milliers 5_BOUSSAKSOU DAKHLA 1" xfId="74" xr:uid="{00000000-0005-0000-0000-000077000000}"/>
    <cellStyle name="Milliers 6" xfId="75" xr:uid="{00000000-0005-0000-0000-000078000000}"/>
    <cellStyle name="Milliers 7" xfId="76" xr:uid="{00000000-0005-0000-0000-000079000000}"/>
    <cellStyle name="Milliers 8" xfId="77" xr:uid="{00000000-0005-0000-0000-00007A000000}"/>
    <cellStyle name="Milliers 9" xfId="78" xr:uid="{00000000-0005-0000-0000-00007B000000}"/>
    <cellStyle name="Milliers 9 2" xfId="153" xr:uid="{00000000-0005-0000-0000-00007C000000}"/>
    <cellStyle name="Monétaire 2" xfId="79" xr:uid="{00000000-0005-0000-0000-00007D000000}"/>
    <cellStyle name="Monétaire 2 2" xfId="80" xr:uid="{00000000-0005-0000-0000-00007E000000}"/>
    <cellStyle name="Neutral" xfId="81" xr:uid="{00000000-0005-0000-0000-00007F000000}"/>
    <cellStyle name="Neutre 2" xfId="82" xr:uid="{00000000-0005-0000-0000-000080000000}"/>
    <cellStyle name="Neutre 3" xfId="154" xr:uid="{00000000-0005-0000-0000-000081000000}"/>
    <cellStyle name="Normal" xfId="0" builtinId="0"/>
    <cellStyle name="Normal - Style1" xfId="155" xr:uid="{00000000-0005-0000-0000-000083000000}"/>
    <cellStyle name="Normal 10" xfId="156" xr:uid="{00000000-0005-0000-0000-000084000000}"/>
    <cellStyle name="Normal 11" xfId="157" xr:uid="{00000000-0005-0000-0000-000085000000}"/>
    <cellStyle name="Normal 12" xfId="190" xr:uid="{00000000-0005-0000-0000-000086000000}"/>
    <cellStyle name="Normal 2" xfId="83" xr:uid="{00000000-0005-0000-0000-000087000000}"/>
    <cellStyle name="Normal 2 10" xfId="158" xr:uid="{00000000-0005-0000-0000-000088000000}"/>
    <cellStyle name="Normal 2 2" xfId="84" xr:uid="{00000000-0005-0000-0000-000089000000}"/>
    <cellStyle name="Normal 2 2 2" xfId="159" xr:uid="{00000000-0005-0000-0000-00008A000000}"/>
    <cellStyle name="Normal 2 3" xfId="160" xr:uid="{00000000-0005-0000-0000-00008B000000}"/>
    <cellStyle name="Normal 2 3 2" xfId="161" xr:uid="{00000000-0005-0000-0000-00008C000000}"/>
    <cellStyle name="Normal 2 4" xfId="162" xr:uid="{00000000-0005-0000-0000-00008D000000}"/>
    <cellStyle name="Normal 2_métré ct social Al-massira" xfId="85" xr:uid="{00000000-0005-0000-0000-00008E000000}"/>
    <cellStyle name="Normal 3" xfId="86" xr:uid="{00000000-0005-0000-0000-00008F000000}"/>
    <cellStyle name="Normal 3 2" xfId="87" xr:uid="{00000000-0005-0000-0000-000090000000}"/>
    <cellStyle name="Normal 3 2 2" xfId="163" xr:uid="{00000000-0005-0000-0000-000091000000}"/>
    <cellStyle name="Normal 3 3" xfId="88" xr:uid="{00000000-0005-0000-0000-000092000000}"/>
    <cellStyle name="Normal 3 4" xfId="89" xr:uid="{00000000-0005-0000-0000-000093000000}"/>
    <cellStyle name="Normal 3 5" xfId="90" xr:uid="{00000000-0005-0000-0000-000094000000}"/>
    <cellStyle name="Normal 3_metre modifie de DP 1.2" xfId="164" xr:uid="{00000000-0005-0000-0000-000095000000}"/>
    <cellStyle name="Normal 4" xfId="91" xr:uid="{00000000-0005-0000-0000-000096000000}"/>
    <cellStyle name="Normal 4 2" xfId="165" xr:uid="{00000000-0005-0000-0000-000097000000}"/>
    <cellStyle name="Normal 4 3" xfId="166" xr:uid="{00000000-0005-0000-0000-000098000000}"/>
    <cellStyle name="Normal 5" xfId="167" xr:uid="{00000000-0005-0000-0000-000099000000}"/>
    <cellStyle name="Normal 5 2" xfId="168" xr:uid="{00000000-0005-0000-0000-00009A000000}"/>
    <cellStyle name="Normal 6" xfId="169" xr:uid="{00000000-0005-0000-0000-00009B000000}"/>
    <cellStyle name="Normal 7" xfId="170" xr:uid="{00000000-0005-0000-0000-00009C000000}"/>
    <cellStyle name="Normal 8" xfId="171" xr:uid="{00000000-0005-0000-0000-00009D000000}"/>
    <cellStyle name="Normal 9" xfId="172" xr:uid="{00000000-0005-0000-0000-00009E000000}"/>
    <cellStyle name="Note" xfId="92" xr:uid="{00000000-0005-0000-0000-00009F000000}"/>
    <cellStyle name="Output" xfId="93" xr:uid="{00000000-0005-0000-0000-0000A0000000}"/>
    <cellStyle name="Percent [2]" xfId="173" xr:uid="{00000000-0005-0000-0000-0000A1000000}"/>
    <cellStyle name="Pourcentage 2" xfId="94" xr:uid="{00000000-0005-0000-0000-0000A2000000}"/>
    <cellStyle name="Pourcentage 2 2" xfId="174" xr:uid="{00000000-0005-0000-0000-0000A3000000}"/>
    <cellStyle name="Pourcentage 3" xfId="95" xr:uid="{00000000-0005-0000-0000-0000A4000000}"/>
    <cellStyle name="Pourcentage 4" xfId="175" xr:uid="{00000000-0005-0000-0000-0000A5000000}"/>
    <cellStyle name="Pourcentage 5" xfId="176" xr:uid="{00000000-0005-0000-0000-0000A6000000}"/>
    <cellStyle name="Pourcentage 6" xfId="177" xr:uid="{00000000-0005-0000-0000-0000A7000000}"/>
    <cellStyle name="Pourcentage 6 2" xfId="178" xr:uid="{00000000-0005-0000-0000-0000A8000000}"/>
    <cellStyle name="Pourcentage 7" xfId="192" xr:uid="{00000000-0005-0000-0000-0000A9000000}"/>
    <cellStyle name="Satisfaisant 2" xfId="96" xr:uid="{00000000-0005-0000-0000-0000AA000000}"/>
    <cellStyle name="Satisfaisant 3" xfId="179" xr:uid="{00000000-0005-0000-0000-0000AB000000}"/>
    <cellStyle name="Sortie 2" xfId="97" xr:uid="{00000000-0005-0000-0000-0000AC000000}"/>
    <cellStyle name="Sortie 3" xfId="180" xr:uid="{00000000-0005-0000-0000-0000AD000000}"/>
    <cellStyle name="Style 1" xfId="181" xr:uid="{00000000-0005-0000-0000-0000AE000000}"/>
    <cellStyle name="Texte explicatif 2" xfId="98" xr:uid="{00000000-0005-0000-0000-0000AF000000}"/>
    <cellStyle name="Texte explicatif 3" xfId="182" xr:uid="{00000000-0005-0000-0000-0000B0000000}"/>
    <cellStyle name="Title" xfId="99" xr:uid="{00000000-0005-0000-0000-0000B1000000}"/>
    <cellStyle name="Titre 2" xfId="100" xr:uid="{00000000-0005-0000-0000-0000B2000000}"/>
    <cellStyle name="Titre 3" xfId="183" xr:uid="{00000000-0005-0000-0000-0000B3000000}"/>
    <cellStyle name="Titre 1 2" xfId="101" xr:uid="{00000000-0005-0000-0000-0000B4000000}"/>
    <cellStyle name="Titre 1 3" xfId="184" xr:uid="{00000000-0005-0000-0000-0000B5000000}"/>
    <cellStyle name="Titre 2 2" xfId="102" xr:uid="{00000000-0005-0000-0000-0000B6000000}"/>
    <cellStyle name="Titre 2 3" xfId="185" xr:uid="{00000000-0005-0000-0000-0000B7000000}"/>
    <cellStyle name="Titre 3 2" xfId="103" xr:uid="{00000000-0005-0000-0000-0000B8000000}"/>
    <cellStyle name="Titre 3 3" xfId="186" xr:uid="{00000000-0005-0000-0000-0000B9000000}"/>
    <cellStyle name="Titre 4 2" xfId="104" xr:uid="{00000000-0005-0000-0000-0000BA000000}"/>
    <cellStyle name="Titre 4 3" xfId="187" xr:uid="{00000000-0005-0000-0000-0000BB000000}"/>
    <cellStyle name="Total 2" xfId="105" xr:uid="{00000000-0005-0000-0000-0000BC000000}"/>
    <cellStyle name="Total 3" xfId="188" xr:uid="{00000000-0005-0000-0000-0000BD000000}"/>
    <cellStyle name="Vérification 2" xfId="106" xr:uid="{00000000-0005-0000-0000-0000BE000000}"/>
    <cellStyle name="Vérification 3" xfId="189" xr:uid="{00000000-0005-0000-0000-0000BF000000}"/>
    <cellStyle name="Warning Text" xfId="107" xr:uid="{00000000-0005-0000-0000-0000C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1428750</xdr:colOff>
      <xdr:row>0</xdr:row>
      <xdr:rowOff>123826</xdr:rowOff>
    </xdr:from>
    <xdr:to>
      <xdr:col>4</xdr:col>
      <xdr:colOff>180975</xdr:colOff>
      <xdr:row>0</xdr:row>
      <xdr:rowOff>1685926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C1D70312-87DD-4FE6-AC5E-348CCFF95A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0225" y="123826"/>
          <a:ext cx="3581400" cy="1562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3"/>
  <sheetViews>
    <sheetView tabSelected="1" view="pageBreakPreview" zoomScaleNormal="100" zoomScaleSheetLayoutView="100" workbookViewId="0">
      <selection activeCell="H3" sqref="H3"/>
    </sheetView>
  </sheetViews>
  <sheetFormatPr baseColWidth="10" defaultColWidth="80.7109375" defaultRowHeight="15.75"/>
  <cols>
    <col min="1" max="1" width="5.5703125" style="33" customWidth="1"/>
    <col min="2" max="2" width="52" style="1" customWidth="1"/>
    <col min="3" max="3" width="8.42578125" style="34" customWidth="1"/>
    <col min="4" max="4" width="12" style="35" customWidth="1"/>
    <col min="5" max="5" width="15" style="36" customWidth="1"/>
    <col min="6" max="6" width="18.140625" style="35" customWidth="1"/>
    <col min="7" max="29" width="14.42578125" style="10" customWidth="1"/>
    <col min="30" max="16384" width="80.7109375" style="10"/>
  </cols>
  <sheetData>
    <row r="1" spans="1:6" ht="135" customHeight="1">
      <c r="A1" s="81"/>
      <c r="B1" s="81"/>
      <c r="C1" s="81"/>
      <c r="D1" s="81"/>
      <c r="E1" s="81"/>
      <c r="F1" s="81"/>
    </row>
    <row r="2" spans="1:6" s="51" customFormat="1" ht="28.5" customHeight="1">
      <c r="A2" s="66" t="s">
        <v>119</v>
      </c>
      <c r="B2" s="67"/>
      <c r="C2" s="67"/>
      <c r="D2" s="67"/>
      <c r="E2" s="67"/>
      <c r="F2" s="67"/>
    </row>
    <row r="3" spans="1:6" s="51" customFormat="1" ht="48" customHeight="1">
      <c r="A3" s="68" t="s">
        <v>120</v>
      </c>
      <c r="B3" s="69"/>
      <c r="C3" s="69"/>
      <c r="D3" s="69"/>
      <c r="E3" s="69"/>
      <c r="F3" s="70"/>
    </row>
    <row r="4" spans="1:6" s="52" customFormat="1" ht="24" customHeight="1" thickBot="1">
      <c r="A4" s="71" t="s">
        <v>108</v>
      </c>
      <c r="B4" s="71"/>
      <c r="C4" s="71"/>
      <c r="D4" s="71"/>
      <c r="E4" s="71"/>
      <c r="F4" s="71"/>
    </row>
    <row r="5" spans="1:6" s="3" customFormat="1" ht="39.75" thickBot="1">
      <c r="A5" s="2" t="s">
        <v>52</v>
      </c>
      <c r="B5" s="53" t="s">
        <v>0</v>
      </c>
      <c r="C5" s="54" t="s">
        <v>4</v>
      </c>
      <c r="D5" s="55" t="s">
        <v>53</v>
      </c>
      <c r="E5" s="55" t="s">
        <v>54</v>
      </c>
      <c r="F5" s="56" t="s">
        <v>55</v>
      </c>
    </row>
    <row r="6" spans="1:6" ht="24.95" customHeight="1">
      <c r="A6" s="4"/>
      <c r="B6" s="5" t="s">
        <v>14</v>
      </c>
      <c r="C6" s="6"/>
      <c r="D6" s="7"/>
      <c r="E6" s="8"/>
      <c r="F6" s="9"/>
    </row>
    <row r="7" spans="1:6" ht="24.95" customHeight="1">
      <c r="A7" s="11"/>
      <c r="B7" s="12" t="s">
        <v>15</v>
      </c>
      <c r="C7" s="13"/>
      <c r="D7" s="14"/>
      <c r="E7" s="15"/>
      <c r="F7" s="16"/>
    </row>
    <row r="8" spans="1:6" ht="24.95" customHeight="1">
      <c r="A8" s="11">
        <v>1</v>
      </c>
      <c r="B8" s="17" t="s">
        <v>16</v>
      </c>
      <c r="C8" s="13" t="s">
        <v>2</v>
      </c>
      <c r="D8" s="14">
        <v>65</v>
      </c>
      <c r="E8" s="18">
        <v>40</v>
      </c>
      <c r="F8" s="16">
        <f>+E8*D8</f>
        <v>2600</v>
      </c>
    </row>
    <row r="9" spans="1:6" ht="24.95" customHeight="1">
      <c r="A9" s="11">
        <f>+A8+1</f>
        <v>2</v>
      </c>
      <c r="B9" s="17" t="s">
        <v>17</v>
      </c>
      <c r="C9" s="13" t="s">
        <v>2</v>
      </c>
      <c r="D9" s="14">
        <v>78</v>
      </c>
      <c r="E9" s="18">
        <v>50</v>
      </c>
      <c r="F9" s="16">
        <f>+E9*D9</f>
        <v>3900</v>
      </c>
    </row>
    <row r="10" spans="1:6" ht="24.95" customHeight="1">
      <c r="A10" s="11">
        <f t="shared" ref="A10:A42" si="0">+A9+1</f>
        <v>3</v>
      </c>
      <c r="B10" s="17" t="s">
        <v>18</v>
      </c>
      <c r="C10" s="13" t="s">
        <v>2</v>
      </c>
      <c r="D10" s="14">
        <v>144</v>
      </c>
      <c r="E10" s="18">
        <v>45</v>
      </c>
      <c r="F10" s="16">
        <f>+E10*D10</f>
        <v>6480</v>
      </c>
    </row>
    <row r="11" spans="1:6" ht="24.95" customHeight="1">
      <c r="A11" s="11"/>
      <c r="B11" s="12" t="s">
        <v>19</v>
      </c>
      <c r="C11" s="13"/>
      <c r="D11" s="14"/>
      <c r="E11" s="18"/>
      <c r="F11" s="16"/>
    </row>
    <row r="12" spans="1:6" ht="24.95" customHeight="1">
      <c r="A12" s="11">
        <f>+A10+1</f>
        <v>4</v>
      </c>
      <c r="B12" s="17" t="s">
        <v>20</v>
      </c>
      <c r="C12" s="13" t="s">
        <v>2</v>
      </c>
      <c r="D12" s="14">
        <v>8</v>
      </c>
      <c r="E12" s="18">
        <v>500</v>
      </c>
      <c r="F12" s="16">
        <f>+E12*D12</f>
        <v>4000</v>
      </c>
    </row>
    <row r="13" spans="1:6" ht="24.95" customHeight="1">
      <c r="A13" s="11">
        <f t="shared" si="0"/>
        <v>5</v>
      </c>
      <c r="B13" s="17" t="s">
        <v>21</v>
      </c>
      <c r="C13" s="13" t="s">
        <v>2</v>
      </c>
      <c r="D13" s="14">
        <v>40</v>
      </c>
      <c r="E13" s="18">
        <v>240</v>
      </c>
      <c r="F13" s="16">
        <f>+E13*D13</f>
        <v>9600</v>
      </c>
    </row>
    <row r="14" spans="1:6" ht="24.95" customHeight="1">
      <c r="A14" s="11">
        <f t="shared" si="0"/>
        <v>6</v>
      </c>
      <c r="B14" s="17" t="s">
        <v>22</v>
      </c>
      <c r="C14" s="13" t="s">
        <v>2</v>
      </c>
      <c r="D14" s="14">
        <v>4</v>
      </c>
      <c r="E14" s="18">
        <v>600</v>
      </c>
      <c r="F14" s="16">
        <f>+E14*D14</f>
        <v>2400</v>
      </c>
    </row>
    <row r="15" spans="1:6" ht="24.95" customHeight="1">
      <c r="A15" s="11">
        <f t="shared" si="0"/>
        <v>7</v>
      </c>
      <c r="B15" s="17" t="s">
        <v>23</v>
      </c>
      <c r="C15" s="13" t="s">
        <v>3</v>
      </c>
      <c r="D15" s="14">
        <v>40</v>
      </c>
      <c r="E15" s="18">
        <v>60</v>
      </c>
      <c r="F15" s="16">
        <f>+E15*D15</f>
        <v>2400</v>
      </c>
    </row>
    <row r="16" spans="1:6" ht="24.95" customHeight="1">
      <c r="A16" s="11"/>
      <c r="B16" s="12" t="s">
        <v>24</v>
      </c>
      <c r="C16" s="13"/>
      <c r="D16" s="14"/>
      <c r="E16" s="18"/>
      <c r="F16" s="16"/>
    </row>
    <row r="17" spans="1:9" ht="24.95" customHeight="1">
      <c r="A17" s="11">
        <v>8</v>
      </c>
      <c r="B17" s="17" t="s">
        <v>25</v>
      </c>
      <c r="C17" s="13" t="s">
        <v>2</v>
      </c>
      <c r="D17" s="14">
        <v>29</v>
      </c>
      <c r="E17" s="18">
        <v>1050</v>
      </c>
      <c r="F17" s="16">
        <f>+D17*E17</f>
        <v>30450</v>
      </c>
    </row>
    <row r="18" spans="1:9" ht="24.95" customHeight="1">
      <c r="A18" s="11">
        <v>9</v>
      </c>
      <c r="B18" s="17" t="s">
        <v>26</v>
      </c>
      <c r="C18" s="13" t="s">
        <v>2</v>
      </c>
      <c r="D18" s="14">
        <v>30</v>
      </c>
      <c r="E18" s="18">
        <v>1200</v>
      </c>
      <c r="F18" s="16">
        <f>+E18*D18</f>
        <v>36000</v>
      </c>
      <c r="H18" s="36"/>
    </row>
    <row r="19" spans="1:9" ht="24.95" customHeight="1">
      <c r="A19" s="11">
        <v>10</v>
      </c>
      <c r="B19" s="17" t="s">
        <v>27</v>
      </c>
      <c r="C19" s="13" t="s">
        <v>5</v>
      </c>
      <c r="D19" s="14">
        <v>2756</v>
      </c>
      <c r="E19" s="18">
        <v>12.5</v>
      </c>
      <c r="F19" s="16">
        <f t="shared" ref="F19:F28" si="1">+E19*D19</f>
        <v>34450</v>
      </c>
      <c r="H19" s="36"/>
    </row>
    <row r="20" spans="1:9" ht="24.95" customHeight="1">
      <c r="A20" s="11">
        <v>11</v>
      </c>
      <c r="B20" s="57" t="s">
        <v>28</v>
      </c>
      <c r="C20" s="13" t="s">
        <v>5</v>
      </c>
      <c r="D20" s="14">
        <v>4160</v>
      </c>
      <c r="E20" s="18">
        <v>13</v>
      </c>
      <c r="F20" s="16">
        <f t="shared" si="1"/>
        <v>54080</v>
      </c>
    </row>
    <row r="21" spans="1:9" ht="24.95" customHeight="1">
      <c r="A21" s="11">
        <v>12</v>
      </c>
      <c r="B21" s="57" t="s">
        <v>111</v>
      </c>
      <c r="C21" s="13" t="s">
        <v>3</v>
      </c>
      <c r="D21" s="14">
        <v>159</v>
      </c>
      <c r="E21" s="18">
        <v>160</v>
      </c>
      <c r="F21" s="16">
        <f t="shared" si="1"/>
        <v>25440</v>
      </c>
    </row>
    <row r="22" spans="1:9" ht="24.95" customHeight="1">
      <c r="A22" s="11">
        <v>13</v>
      </c>
      <c r="B22" s="57" t="s">
        <v>29</v>
      </c>
      <c r="C22" s="13" t="s">
        <v>3</v>
      </c>
      <c r="D22" s="14">
        <v>152</v>
      </c>
      <c r="E22" s="18">
        <v>240</v>
      </c>
      <c r="F22" s="16">
        <f t="shared" si="1"/>
        <v>36480</v>
      </c>
      <c r="I22" s="36"/>
    </row>
    <row r="23" spans="1:9" ht="24.95" customHeight="1">
      <c r="A23" s="11"/>
      <c r="B23" s="58" t="s">
        <v>30</v>
      </c>
      <c r="C23" s="13"/>
      <c r="D23" s="14"/>
      <c r="E23" s="19"/>
      <c r="F23" s="16"/>
    </row>
    <row r="24" spans="1:9" ht="24.95" customHeight="1">
      <c r="A24" s="11">
        <v>14</v>
      </c>
      <c r="B24" s="57" t="s">
        <v>109</v>
      </c>
      <c r="C24" s="13" t="s">
        <v>3</v>
      </c>
      <c r="D24" s="14">
        <v>220</v>
      </c>
      <c r="E24" s="18">
        <v>170</v>
      </c>
      <c r="F24" s="16">
        <f t="shared" si="1"/>
        <v>37400</v>
      </c>
    </row>
    <row r="25" spans="1:9" ht="24.95" customHeight="1">
      <c r="A25" s="11">
        <f t="shared" si="0"/>
        <v>15</v>
      </c>
      <c r="B25" s="57" t="s">
        <v>110</v>
      </c>
      <c r="C25" s="13" t="s">
        <v>3</v>
      </c>
      <c r="D25" s="14">
        <v>60</v>
      </c>
      <c r="E25" s="18">
        <v>120</v>
      </c>
      <c r="F25" s="16">
        <f t="shared" si="1"/>
        <v>7200</v>
      </c>
    </row>
    <row r="26" spans="1:9" ht="24.95" customHeight="1">
      <c r="A26" s="11"/>
      <c r="B26" s="12" t="s">
        <v>31</v>
      </c>
      <c r="C26" s="13"/>
      <c r="D26" s="14"/>
      <c r="E26" s="18"/>
      <c r="F26" s="16"/>
    </row>
    <row r="27" spans="1:9" ht="24.95" customHeight="1">
      <c r="A27" s="11">
        <v>16</v>
      </c>
      <c r="B27" s="17" t="s">
        <v>32</v>
      </c>
      <c r="C27" s="13" t="s">
        <v>3</v>
      </c>
      <c r="D27" s="14">
        <v>364</v>
      </c>
      <c r="E27" s="18">
        <v>40</v>
      </c>
      <c r="F27" s="16">
        <f t="shared" si="1"/>
        <v>14560</v>
      </c>
    </row>
    <row r="28" spans="1:9" ht="24.95" customHeight="1">
      <c r="A28" s="11">
        <f t="shared" si="0"/>
        <v>17</v>
      </c>
      <c r="B28" s="17" t="s">
        <v>33</v>
      </c>
      <c r="C28" s="13" t="s">
        <v>3</v>
      </c>
      <c r="D28" s="14">
        <v>461</v>
      </c>
      <c r="E28" s="18">
        <v>40</v>
      </c>
      <c r="F28" s="16">
        <f t="shared" si="1"/>
        <v>18440</v>
      </c>
    </row>
    <row r="29" spans="1:9" ht="24.95" customHeight="1">
      <c r="A29" s="11"/>
      <c r="B29" s="12" t="s">
        <v>34</v>
      </c>
      <c r="C29" s="13"/>
      <c r="D29" s="14"/>
      <c r="E29" s="18"/>
      <c r="F29" s="16"/>
    </row>
    <row r="30" spans="1:9" ht="24.95" customHeight="1">
      <c r="A30" s="11">
        <f>+A28+1</f>
        <v>18</v>
      </c>
      <c r="B30" s="17" t="s">
        <v>35</v>
      </c>
      <c r="C30" s="13" t="s">
        <v>3</v>
      </c>
      <c r="D30" s="14">
        <v>4</v>
      </c>
      <c r="E30" s="18">
        <v>60</v>
      </c>
      <c r="F30" s="16">
        <f>+E30*D30</f>
        <v>240</v>
      </c>
    </row>
    <row r="31" spans="1:9" ht="24.95" customHeight="1">
      <c r="A31" s="11">
        <f>+A30+1</f>
        <v>19</v>
      </c>
      <c r="B31" s="17" t="s">
        <v>36</v>
      </c>
      <c r="C31" s="13" t="s">
        <v>13</v>
      </c>
      <c r="D31" s="14">
        <v>2</v>
      </c>
      <c r="E31" s="18">
        <v>250</v>
      </c>
      <c r="F31" s="16">
        <f>+E31*D31</f>
        <v>500</v>
      </c>
    </row>
    <row r="32" spans="1:9" ht="24.95" customHeight="1">
      <c r="A32" s="11">
        <f>+A31+1</f>
        <v>20</v>
      </c>
      <c r="B32" s="17" t="s">
        <v>37</v>
      </c>
      <c r="C32" s="13" t="s">
        <v>1</v>
      </c>
      <c r="D32" s="14">
        <v>4</v>
      </c>
      <c r="E32" s="14">
        <v>200</v>
      </c>
      <c r="F32" s="16">
        <f>+E32*D32</f>
        <v>800</v>
      </c>
    </row>
    <row r="33" spans="1:6" ht="24.95" customHeight="1">
      <c r="A33" s="11">
        <f t="shared" si="0"/>
        <v>21</v>
      </c>
      <c r="B33" s="17" t="s">
        <v>38</v>
      </c>
      <c r="C33" s="13" t="s">
        <v>1</v>
      </c>
      <c r="D33" s="14">
        <v>4</v>
      </c>
      <c r="E33" s="14">
        <v>400</v>
      </c>
      <c r="F33" s="16">
        <f>+E33*D33</f>
        <v>1600</v>
      </c>
    </row>
    <row r="34" spans="1:6" ht="24.95" customHeight="1">
      <c r="A34" s="11"/>
      <c r="B34" s="20" t="s">
        <v>39</v>
      </c>
      <c r="C34" s="13"/>
      <c r="D34" s="14"/>
      <c r="E34" s="14"/>
      <c r="F34" s="16"/>
    </row>
    <row r="35" spans="1:6" ht="24.95" customHeight="1">
      <c r="A35" s="11">
        <f>+A33+1</f>
        <v>22</v>
      </c>
      <c r="B35" s="17" t="s">
        <v>40</v>
      </c>
      <c r="C35" s="13" t="s">
        <v>6</v>
      </c>
      <c r="D35" s="14">
        <v>12</v>
      </c>
      <c r="E35" s="14">
        <v>200</v>
      </c>
      <c r="F35" s="16">
        <f t="shared" ref="F35:F37" si="2">+E35*D35</f>
        <v>2400</v>
      </c>
    </row>
    <row r="36" spans="1:6" ht="24.95" customHeight="1">
      <c r="A36" s="11">
        <f t="shared" si="0"/>
        <v>23</v>
      </c>
      <c r="B36" s="17" t="s">
        <v>41</v>
      </c>
      <c r="C36" s="13" t="s">
        <v>1</v>
      </c>
      <c r="D36" s="14">
        <v>3</v>
      </c>
      <c r="E36" s="14">
        <v>350</v>
      </c>
      <c r="F36" s="16">
        <f t="shared" si="2"/>
        <v>1050</v>
      </c>
    </row>
    <row r="37" spans="1:6" ht="24.95" customHeight="1">
      <c r="A37" s="11">
        <f t="shared" si="0"/>
        <v>24</v>
      </c>
      <c r="B37" s="17" t="s">
        <v>42</v>
      </c>
      <c r="C37" s="13" t="s">
        <v>1</v>
      </c>
      <c r="D37" s="14">
        <v>1</v>
      </c>
      <c r="E37" s="14">
        <v>400</v>
      </c>
      <c r="F37" s="16">
        <f t="shared" si="2"/>
        <v>400</v>
      </c>
    </row>
    <row r="38" spans="1:6" ht="24.95" customHeight="1">
      <c r="A38" s="11"/>
      <c r="B38" s="20" t="s">
        <v>43</v>
      </c>
      <c r="C38" s="13"/>
      <c r="D38" s="14"/>
      <c r="E38" s="14"/>
      <c r="F38" s="16"/>
    </row>
    <row r="39" spans="1:6" ht="24.95" customHeight="1">
      <c r="A39" s="11">
        <f>+A37+1</f>
        <v>25</v>
      </c>
      <c r="B39" s="17" t="s">
        <v>44</v>
      </c>
      <c r="C39" s="13" t="s">
        <v>3</v>
      </c>
      <c r="D39" s="14">
        <v>170</v>
      </c>
      <c r="E39" s="14">
        <v>40</v>
      </c>
      <c r="F39" s="16">
        <f t="shared" ref="F39:F44" si="3">+E39*D39</f>
        <v>6800</v>
      </c>
    </row>
    <row r="40" spans="1:6" ht="24.95" customHeight="1">
      <c r="A40" s="11">
        <f t="shared" si="0"/>
        <v>26</v>
      </c>
      <c r="B40" s="57" t="s">
        <v>116</v>
      </c>
      <c r="C40" s="13" t="s">
        <v>3</v>
      </c>
      <c r="D40" s="14">
        <v>170</v>
      </c>
      <c r="E40" s="14">
        <v>120</v>
      </c>
      <c r="F40" s="16">
        <f t="shared" si="3"/>
        <v>20400</v>
      </c>
    </row>
    <row r="41" spans="1:6" ht="24.95" customHeight="1">
      <c r="A41" s="11">
        <f>+A40+1</f>
        <v>27</v>
      </c>
      <c r="B41" s="17" t="s">
        <v>45</v>
      </c>
      <c r="C41" s="13" t="s">
        <v>6</v>
      </c>
      <c r="D41" s="14">
        <v>90</v>
      </c>
      <c r="E41" s="14">
        <v>40</v>
      </c>
      <c r="F41" s="16">
        <f t="shared" si="3"/>
        <v>3600</v>
      </c>
    </row>
    <row r="42" spans="1:6" ht="24.95" customHeight="1">
      <c r="A42" s="11">
        <f t="shared" si="0"/>
        <v>28</v>
      </c>
      <c r="B42" s="17" t="s">
        <v>46</v>
      </c>
      <c r="C42" s="13" t="s">
        <v>3</v>
      </c>
      <c r="D42" s="14">
        <v>170</v>
      </c>
      <c r="E42" s="14">
        <v>50</v>
      </c>
      <c r="F42" s="16">
        <f t="shared" si="3"/>
        <v>8500</v>
      </c>
    </row>
    <row r="43" spans="1:6" ht="24.95" customHeight="1">
      <c r="A43" s="11">
        <f>+A42+1</f>
        <v>29</v>
      </c>
      <c r="B43" s="17" t="s">
        <v>47</v>
      </c>
      <c r="C43" s="21" t="s">
        <v>6</v>
      </c>
      <c r="D43" s="14">
        <v>90</v>
      </c>
      <c r="E43" s="14">
        <v>45</v>
      </c>
      <c r="F43" s="16">
        <f t="shared" si="3"/>
        <v>4050</v>
      </c>
    </row>
    <row r="44" spans="1:6" ht="24.95" customHeight="1">
      <c r="A44" s="11">
        <f>+A43+1</f>
        <v>30</v>
      </c>
      <c r="B44" s="22" t="s">
        <v>48</v>
      </c>
      <c r="C44" s="21" t="s">
        <v>13</v>
      </c>
      <c r="D44" s="14">
        <v>4</v>
      </c>
      <c r="E44" s="14">
        <v>60</v>
      </c>
      <c r="F44" s="16">
        <f t="shared" si="3"/>
        <v>240</v>
      </c>
    </row>
    <row r="45" spans="1:6" ht="24.95" customHeight="1">
      <c r="A45" s="11"/>
      <c r="B45" s="20" t="s">
        <v>51</v>
      </c>
      <c r="C45" s="13"/>
      <c r="D45" s="14"/>
      <c r="E45" s="14"/>
      <c r="F45" s="16"/>
    </row>
    <row r="46" spans="1:6" ht="24.95" customHeight="1">
      <c r="A46" s="11">
        <v>31</v>
      </c>
      <c r="B46" s="22" t="s">
        <v>49</v>
      </c>
      <c r="C46" s="13" t="s">
        <v>3</v>
      </c>
      <c r="D46" s="14">
        <v>172</v>
      </c>
      <c r="E46" s="14">
        <v>150</v>
      </c>
      <c r="F46" s="16">
        <f>+E46*D46</f>
        <v>25800</v>
      </c>
    </row>
    <row r="47" spans="1:6" ht="24.95" customHeight="1">
      <c r="A47" s="11">
        <f>+A46+1</f>
        <v>32</v>
      </c>
      <c r="B47" s="17" t="s">
        <v>50</v>
      </c>
      <c r="C47" s="13" t="s">
        <v>6</v>
      </c>
      <c r="D47" s="14">
        <v>119</v>
      </c>
      <c r="E47" s="14">
        <v>50</v>
      </c>
      <c r="F47" s="16">
        <f>+E47*D47</f>
        <v>5950</v>
      </c>
    </row>
    <row r="48" spans="1:6" ht="24.95" customHeight="1">
      <c r="A48" s="11">
        <f>+A47+1</f>
        <v>33</v>
      </c>
      <c r="B48" s="57" t="s">
        <v>113</v>
      </c>
      <c r="C48" s="13" t="s">
        <v>3</v>
      </c>
      <c r="D48" s="14">
        <v>10</v>
      </c>
      <c r="E48" s="14">
        <v>140</v>
      </c>
      <c r="F48" s="16">
        <f>+E48*D48</f>
        <v>1400</v>
      </c>
    </row>
    <row r="49" spans="1:6" ht="24.95" customHeight="1">
      <c r="A49" s="11"/>
      <c r="B49" s="20" t="s">
        <v>56</v>
      </c>
      <c r="C49" s="13"/>
      <c r="D49" s="14"/>
      <c r="E49" s="14"/>
      <c r="F49" s="16"/>
    </row>
    <row r="50" spans="1:6" ht="24.95" customHeight="1">
      <c r="A50" s="11"/>
      <c r="B50" s="12" t="s">
        <v>57</v>
      </c>
      <c r="C50" s="13"/>
      <c r="D50" s="14"/>
      <c r="E50" s="14"/>
      <c r="F50" s="16"/>
    </row>
    <row r="51" spans="1:6" ht="24.95" customHeight="1">
      <c r="A51" s="11">
        <f>+A48+1</f>
        <v>34</v>
      </c>
      <c r="B51" s="17" t="s">
        <v>58</v>
      </c>
      <c r="C51" s="13" t="s">
        <v>3</v>
      </c>
      <c r="D51" s="14">
        <v>12</v>
      </c>
      <c r="E51" s="14">
        <v>800</v>
      </c>
      <c r="F51" s="16">
        <f>+E51*D51</f>
        <v>9600</v>
      </c>
    </row>
    <row r="52" spans="1:6" ht="24.95" customHeight="1">
      <c r="A52" s="11">
        <f t="shared" ref="A52" si="4">+A51+1</f>
        <v>35</v>
      </c>
      <c r="B52" s="17" t="s">
        <v>59</v>
      </c>
      <c r="C52" s="13" t="s">
        <v>3</v>
      </c>
      <c r="D52" s="14">
        <v>16</v>
      </c>
      <c r="E52" s="14">
        <v>700</v>
      </c>
      <c r="F52" s="16">
        <f>+E52*D52</f>
        <v>11200</v>
      </c>
    </row>
    <row r="53" spans="1:6" ht="24.95" customHeight="1">
      <c r="A53" s="11"/>
      <c r="B53" s="12" t="s">
        <v>60</v>
      </c>
      <c r="C53" s="13"/>
      <c r="D53" s="14"/>
      <c r="E53" s="14"/>
      <c r="F53" s="16"/>
    </row>
    <row r="54" spans="1:6" ht="24.95" customHeight="1">
      <c r="A54" s="11">
        <f>+A52+1</f>
        <v>36</v>
      </c>
      <c r="B54" s="17" t="s">
        <v>61</v>
      </c>
      <c r="C54" s="13" t="s">
        <v>3</v>
      </c>
      <c r="D54" s="14">
        <v>20</v>
      </c>
      <c r="E54" s="14">
        <v>1100</v>
      </c>
      <c r="F54" s="16">
        <f>+E54*D54</f>
        <v>22000</v>
      </c>
    </row>
    <row r="55" spans="1:6" ht="24.95" customHeight="1">
      <c r="A55" s="11"/>
      <c r="B55" s="12" t="s">
        <v>62</v>
      </c>
      <c r="C55" s="13"/>
      <c r="D55" s="14"/>
      <c r="E55" s="14"/>
      <c r="F55" s="16"/>
    </row>
    <row r="56" spans="1:6" ht="24.95" customHeight="1">
      <c r="A56" s="11">
        <f>+A54+1</f>
        <v>37</v>
      </c>
      <c r="B56" s="17" t="s">
        <v>63</v>
      </c>
      <c r="C56" s="13" t="s">
        <v>3</v>
      </c>
      <c r="D56" s="14">
        <v>20</v>
      </c>
      <c r="E56" s="14">
        <v>500</v>
      </c>
      <c r="F56" s="16">
        <f>+E56*D56</f>
        <v>10000</v>
      </c>
    </row>
    <row r="57" spans="1:6" ht="24.95" customHeight="1">
      <c r="A57" s="11"/>
      <c r="B57" s="20" t="s">
        <v>64</v>
      </c>
      <c r="C57" s="13"/>
      <c r="D57" s="14"/>
      <c r="E57" s="15"/>
      <c r="F57" s="16"/>
    </row>
    <row r="58" spans="1:6" ht="24.95" customHeight="1">
      <c r="A58" s="11"/>
      <c r="B58" s="23" t="s">
        <v>65</v>
      </c>
      <c r="C58" s="13"/>
      <c r="D58" s="14"/>
      <c r="E58" s="15"/>
      <c r="F58" s="16"/>
    </row>
    <row r="59" spans="1:6" ht="24.95" customHeight="1">
      <c r="A59" s="11">
        <f>+A56+1</f>
        <v>38</v>
      </c>
      <c r="B59" s="17" t="s">
        <v>66</v>
      </c>
      <c r="C59" s="13" t="s">
        <v>1</v>
      </c>
      <c r="D59" s="14">
        <v>2</v>
      </c>
      <c r="E59" s="14">
        <v>500</v>
      </c>
      <c r="F59" s="16">
        <f>+E59*D59</f>
        <v>1000</v>
      </c>
    </row>
    <row r="60" spans="1:6" ht="24.95" customHeight="1">
      <c r="A60" s="11">
        <f t="shared" ref="A60" si="5">+A59+1</f>
        <v>39</v>
      </c>
      <c r="B60" s="57" t="s">
        <v>112</v>
      </c>
      <c r="C60" s="13" t="s">
        <v>6</v>
      </c>
      <c r="D60" s="14">
        <v>60</v>
      </c>
      <c r="E60" s="14">
        <v>100</v>
      </c>
      <c r="F60" s="16">
        <f>+E60*D60</f>
        <v>6000</v>
      </c>
    </row>
    <row r="61" spans="1:6" ht="24.95" customHeight="1">
      <c r="A61" s="11">
        <f>+A60+1</f>
        <v>40</v>
      </c>
      <c r="B61" s="17" t="s">
        <v>67</v>
      </c>
      <c r="C61" s="13" t="s">
        <v>1</v>
      </c>
      <c r="D61" s="14">
        <v>2</v>
      </c>
      <c r="E61" s="14">
        <v>1500</v>
      </c>
      <c r="F61" s="16">
        <f>+E61*D61</f>
        <v>3000</v>
      </c>
    </row>
    <row r="62" spans="1:6" ht="24.95" customHeight="1">
      <c r="A62" s="11">
        <f>+A61+1</f>
        <v>41</v>
      </c>
      <c r="B62" s="17" t="s">
        <v>68</v>
      </c>
      <c r="C62" s="13" t="s">
        <v>1</v>
      </c>
      <c r="D62" s="14">
        <v>1</v>
      </c>
      <c r="E62" s="14">
        <v>600</v>
      </c>
      <c r="F62" s="16">
        <f t="shared" ref="F62" si="6">+E62*D62</f>
        <v>600</v>
      </c>
    </row>
    <row r="63" spans="1:6" ht="24.95" customHeight="1">
      <c r="A63" s="11">
        <v>42</v>
      </c>
      <c r="B63" s="17" t="s">
        <v>69</v>
      </c>
      <c r="C63" s="13" t="s">
        <v>1</v>
      </c>
      <c r="D63" s="14">
        <v>2</v>
      </c>
      <c r="E63" s="14">
        <v>1000</v>
      </c>
      <c r="F63" s="16">
        <f>+E63*D63</f>
        <v>2000</v>
      </c>
    </row>
    <row r="64" spans="1:6" ht="24.95" customHeight="1">
      <c r="A64" s="11"/>
      <c r="B64" s="23" t="s">
        <v>70</v>
      </c>
      <c r="C64" s="13"/>
      <c r="D64" s="14"/>
      <c r="E64" s="14"/>
      <c r="F64" s="16"/>
    </row>
    <row r="65" spans="1:6" ht="24.95" customHeight="1">
      <c r="A65" s="11">
        <f>+A63+1</f>
        <v>43</v>
      </c>
      <c r="B65" s="17" t="s">
        <v>71</v>
      </c>
      <c r="C65" s="13" t="s">
        <v>1</v>
      </c>
      <c r="D65" s="14">
        <v>4</v>
      </c>
      <c r="E65" s="14">
        <v>150</v>
      </c>
      <c r="F65" s="16">
        <f>+E65*D65</f>
        <v>600</v>
      </c>
    </row>
    <row r="66" spans="1:6" ht="24.95" customHeight="1">
      <c r="A66" s="11">
        <f>+A65+1</f>
        <v>44</v>
      </c>
      <c r="B66" s="24" t="s">
        <v>72</v>
      </c>
      <c r="C66" s="13" t="s">
        <v>1</v>
      </c>
      <c r="D66" s="14">
        <v>2</v>
      </c>
      <c r="E66" s="14">
        <v>200</v>
      </c>
      <c r="F66" s="16">
        <f>+E66*D66</f>
        <v>400</v>
      </c>
    </row>
    <row r="67" spans="1:6" ht="24.95" customHeight="1">
      <c r="A67" s="11">
        <f t="shared" ref="A67:A68" si="7">+A66+1</f>
        <v>45</v>
      </c>
      <c r="B67" s="17" t="s">
        <v>73</v>
      </c>
      <c r="C67" s="13" t="s">
        <v>1</v>
      </c>
      <c r="D67" s="14">
        <v>4</v>
      </c>
      <c r="E67" s="14">
        <v>120</v>
      </c>
      <c r="F67" s="16">
        <f>+E67*D67</f>
        <v>480</v>
      </c>
    </row>
    <row r="68" spans="1:6" ht="24.95" customHeight="1">
      <c r="A68" s="11">
        <f t="shared" si="7"/>
        <v>46</v>
      </c>
      <c r="B68" s="17" t="s">
        <v>74</v>
      </c>
      <c r="C68" s="13" t="s">
        <v>1</v>
      </c>
      <c r="D68" s="14">
        <v>8</v>
      </c>
      <c r="E68" s="14">
        <v>200</v>
      </c>
      <c r="F68" s="16">
        <f>+E68*D68</f>
        <v>1600</v>
      </c>
    </row>
    <row r="69" spans="1:6" ht="24.95" customHeight="1">
      <c r="A69" s="11"/>
      <c r="B69" s="23" t="s">
        <v>75</v>
      </c>
      <c r="C69" s="13"/>
      <c r="D69" s="14"/>
      <c r="E69" s="14"/>
      <c r="F69" s="16"/>
    </row>
    <row r="70" spans="1:6" ht="24.95" customHeight="1">
      <c r="A70" s="11">
        <f>+A68+1</f>
        <v>47</v>
      </c>
      <c r="B70" s="17" t="s">
        <v>76</v>
      </c>
      <c r="C70" s="13" t="s">
        <v>1</v>
      </c>
      <c r="D70" s="14">
        <v>4</v>
      </c>
      <c r="E70" s="14">
        <v>100</v>
      </c>
      <c r="F70" s="16">
        <f>+E70*D70</f>
        <v>400</v>
      </c>
    </row>
    <row r="71" spans="1:6" ht="24.95" customHeight="1">
      <c r="A71" s="11">
        <f>+A70+1</f>
        <v>48</v>
      </c>
      <c r="B71" s="17" t="s">
        <v>77</v>
      </c>
      <c r="C71" s="13" t="s">
        <v>1</v>
      </c>
      <c r="D71" s="14">
        <v>4</v>
      </c>
      <c r="E71" s="14">
        <v>80</v>
      </c>
      <c r="F71" s="16">
        <f>+E71*D71</f>
        <v>320</v>
      </c>
    </row>
    <row r="72" spans="1:6" ht="24.95" customHeight="1">
      <c r="A72" s="11">
        <f>+A71+1</f>
        <v>49</v>
      </c>
      <c r="B72" s="17" t="s">
        <v>78</v>
      </c>
      <c r="C72" s="13" t="s">
        <v>1</v>
      </c>
      <c r="D72" s="14">
        <v>2</v>
      </c>
      <c r="E72" s="14">
        <v>100</v>
      </c>
      <c r="F72" s="16">
        <f>+E72*D72</f>
        <v>200</v>
      </c>
    </row>
    <row r="73" spans="1:6" ht="24.95" customHeight="1">
      <c r="A73" s="11">
        <f>+A72+1</f>
        <v>50</v>
      </c>
      <c r="B73" s="17" t="s">
        <v>79</v>
      </c>
      <c r="C73" s="13" t="s">
        <v>1</v>
      </c>
      <c r="D73" s="14">
        <v>8</v>
      </c>
      <c r="E73" s="14">
        <v>80</v>
      </c>
      <c r="F73" s="16">
        <f>+E73*D73</f>
        <v>640</v>
      </c>
    </row>
    <row r="74" spans="1:6" ht="24.95" customHeight="1">
      <c r="A74" s="11"/>
      <c r="B74" s="23" t="s">
        <v>80</v>
      </c>
      <c r="C74" s="13"/>
      <c r="D74" s="14"/>
      <c r="E74" s="14"/>
      <c r="F74" s="16"/>
    </row>
    <row r="75" spans="1:6" s="27" customFormat="1" ht="24.95" customHeight="1">
      <c r="A75" s="25">
        <f>+A73+1</f>
        <v>51</v>
      </c>
      <c r="B75" s="22" t="s">
        <v>107</v>
      </c>
      <c r="C75" s="21" t="s">
        <v>1</v>
      </c>
      <c r="D75" s="18">
        <v>16</v>
      </c>
      <c r="E75" s="18">
        <v>220</v>
      </c>
      <c r="F75" s="26">
        <f>+E75*D75</f>
        <v>3520</v>
      </c>
    </row>
    <row r="76" spans="1:6" s="27" customFormat="1" ht="24.95" customHeight="1">
      <c r="A76" s="25">
        <f t="shared" ref="A76:A77" si="8">+A75+1</f>
        <v>52</v>
      </c>
      <c r="B76" s="22" t="s">
        <v>81</v>
      </c>
      <c r="C76" s="21" t="s">
        <v>1</v>
      </c>
      <c r="D76" s="18">
        <v>2</v>
      </c>
      <c r="E76" s="18">
        <v>150</v>
      </c>
      <c r="F76" s="26">
        <f>+E76*D76</f>
        <v>300</v>
      </c>
    </row>
    <row r="77" spans="1:6" s="27" customFormat="1" ht="24.95" customHeight="1">
      <c r="A77" s="25">
        <f t="shared" si="8"/>
        <v>53</v>
      </c>
      <c r="B77" s="22" t="s">
        <v>82</v>
      </c>
      <c r="C77" s="21" t="s">
        <v>1</v>
      </c>
      <c r="D77" s="18">
        <v>4</v>
      </c>
      <c r="E77" s="18">
        <v>150</v>
      </c>
      <c r="F77" s="26">
        <f>+E77*D77</f>
        <v>600</v>
      </c>
    </row>
    <row r="78" spans="1:6" s="27" customFormat="1" ht="24.95" customHeight="1">
      <c r="A78" s="25">
        <f>+A77+1</f>
        <v>54</v>
      </c>
      <c r="B78" s="22" t="s">
        <v>83</v>
      </c>
      <c r="C78" s="21" t="s">
        <v>1</v>
      </c>
      <c r="D78" s="18">
        <v>1</v>
      </c>
      <c r="E78" s="18">
        <v>200</v>
      </c>
      <c r="F78" s="26">
        <f>+E78*D78</f>
        <v>200</v>
      </c>
    </row>
    <row r="79" spans="1:6" ht="24.95" customHeight="1">
      <c r="A79" s="11">
        <f>+A78+1</f>
        <v>55</v>
      </c>
      <c r="B79" s="17" t="s">
        <v>84</v>
      </c>
      <c r="C79" s="13" t="s">
        <v>1</v>
      </c>
      <c r="D79" s="14">
        <v>3</v>
      </c>
      <c r="E79" s="14">
        <v>300</v>
      </c>
      <c r="F79" s="16">
        <f>+E79*D79</f>
        <v>900</v>
      </c>
    </row>
    <row r="80" spans="1:6" ht="24.95" customHeight="1">
      <c r="A80" s="11"/>
      <c r="B80" s="20" t="s">
        <v>85</v>
      </c>
      <c r="C80" s="13"/>
      <c r="D80" s="14"/>
      <c r="E80" s="14"/>
      <c r="F80" s="16"/>
    </row>
    <row r="81" spans="1:6" ht="24.95" customHeight="1">
      <c r="A81" s="11"/>
      <c r="B81" s="12" t="s">
        <v>86</v>
      </c>
      <c r="C81" s="13"/>
      <c r="D81" s="14"/>
      <c r="E81" s="14"/>
      <c r="F81" s="16"/>
    </row>
    <row r="82" spans="1:6" ht="24.95" customHeight="1">
      <c r="A82" s="11">
        <v>56</v>
      </c>
      <c r="B82" s="17" t="s">
        <v>87</v>
      </c>
      <c r="C82" s="13" t="s">
        <v>6</v>
      </c>
      <c r="D82" s="14">
        <v>25</v>
      </c>
      <c r="E82" s="14">
        <v>120</v>
      </c>
      <c r="F82" s="16">
        <f t="shared" ref="F82:F90" si="9">+E82*D82</f>
        <v>3000</v>
      </c>
    </row>
    <row r="83" spans="1:6" ht="24.95" customHeight="1">
      <c r="A83" s="11">
        <f t="shared" ref="A83:A91" si="10">+A82+1</f>
        <v>57</v>
      </c>
      <c r="B83" s="17" t="s">
        <v>88</v>
      </c>
      <c r="C83" s="13" t="s">
        <v>6</v>
      </c>
      <c r="D83" s="14">
        <v>25</v>
      </c>
      <c r="E83" s="14">
        <v>80</v>
      </c>
      <c r="F83" s="16">
        <f t="shared" si="9"/>
        <v>2000</v>
      </c>
    </row>
    <row r="84" spans="1:6" ht="24.95" customHeight="1">
      <c r="A84" s="11">
        <f t="shared" si="10"/>
        <v>58</v>
      </c>
      <c r="B84" s="17" t="s">
        <v>89</v>
      </c>
      <c r="C84" s="13" t="s">
        <v>1</v>
      </c>
      <c r="D84" s="14">
        <v>1</v>
      </c>
      <c r="E84" s="14">
        <v>150</v>
      </c>
      <c r="F84" s="16">
        <f t="shared" si="9"/>
        <v>150</v>
      </c>
    </row>
    <row r="85" spans="1:6" ht="24.95" customHeight="1">
      <c r="A85" s="11"/>
      <c r="B85" s="12" t="s">
        <v>90</v>
      </c>
      <c r="C85" s="13"/>
      <c r="D85" s="14"/>
      <c r="E85" s="14"/>
      <c r="F85" s="16"/>
    </row>
    <row r="86" spans="1:6" ht="24.95" customHeight="1">
      <c r="A86" s="11">
        <f>+A84+1</f>
        <v>59</v>
      </c>
      <c r="B86" s="17" t="s">
        <v>91</v>
      </c>
      <c r="C86" s="13" t="s">
        <v>1</v>
      </c>
      <c r="D86" s="14">
        <v>1</v>
      </c>
      <c r="E86" s="48">
        <v>1500</v>
      </c>
      <c r="F86" s="16">
        <f t="shared" si="9"/>
        <v>1500</v>
      </c>
    </row>
    <row r="87" spans="1:6" ht="24.95" customHeight="1">
      <c r="A87" s="11">
        <f t="shared" si="10"/>
        <v>60</v>
      </c>
      <c r="B87" s="17" t="s">
        <v>92</v>
      </c>
      <c r="C87" s="13" t="s">
        <v>1</v>
      </c>
      <c r="D87" s="14">
        <v>1</v>
      </c>
      <c r="E87" s="48">
        <v>1200</v>
      </c>
      <c r="F87" s="16">
        <f t="shared" si="9"/>
        <v>1200</v>
      </c>
    </row>
    <row r="88" spans="1:6" ht="24.95" customHeight="1">
      <c r="A88" s="11">
        <f t="shared" si="10"/>
        <v>61</v>
      </c>
      <c r="B88" s="17" t="s">
        <v>93</v>
      </c>
      <c r="C88" s="13" t="s">
        <v>1</v>
      </c>
      <c r="D88" s="14">
        <v>1</v>
      </c>
      <c r="E88" s="48">
        <v>800</v>
      </c>
      <c r="F88" s="16">
        <f t="shared" si="9"/>
        <v>800</v>
      </c>
    </row>
    <row r="89" spans="1:6" ht="24.95" customHeight="1">
      <c r="A89" s="11">
        <v>62</v>
      </c>
      <c r="B89" s="17" t="s">
        <v>114</v>
      </c>
      <c r="C89" s="13" t="s">
        <v>1</v>
      </c>
      <c r="D89" s="14">
        <v>1</v>
      </c>
      <c r="E89" s="48">
        <v>1000</v>
      </c>
      <c r="F89" s="16">
        <f t="shared" ref="F89" si="11">+E89*D89</f>
        <v>1000</v>
      </c>
    </row>
    <row r="90" spans="1:6" ht="24.95" customHeight="1">
      <c r="A90" s="11">
        <v>63</v>
      </c>
      <c r="B90" s="17" t="s">
        <v>94</v>
      </c>
      <c r="C90" s="13" t="s">
        <v>1</v>
      </c>
      <c r="D90" s="14">
        <v>1</v>
      </c>
      <c r="E90" s="48">
        <v>250</v>
      </c>
      <c r="F90" s="16">
        <f t="shared" si="9"/>
        <v>250</v>
      </c>
    </row>
    <row r="91" spans="1:6" ht="24.95" customHeight="1">
      <c r="A91" s="11">
        <f t="shared" si="10"/>
        <v>64</v>
      </c>
      <c r="B91" s="17" t="s">
        <v>95</v>
      </c>
      <c r="C91" s="13" t="s">
        <v>6</v>
      </c>
      <c r="D91" s="14">
        <v>3</v>
      </c>
      <c r="E91" s="14">
        <v>100</v>
      </c>
      <c r="F91" s="16">
        <f>+E91*D91</f>
        <v>300</v>
      </c>
    </row>
    <row r="92" spans="1:6" ht="24.95" customHeight="1">
      <c r="A92" s="11"/>
      <c r="B92" s="20" t="s">
        <v>96</v>
      </c>
      <c r="C92" s="13"/>
      <c r="D92" s="14"/>
      <c r="E92" s="14"/>
      <c r="F92" s="16"/>
    </row>
    <row r="93" spans="1:6" ht="24.95" customHeight="1">
      <c r="A93" s="11">
        <f>+A91+1</f>
        <v>65</v>
      </c>
      <c r="B93" s="17" t="s">
        <v>97</v>
      </c>
      <c r="C93" s="13" t="s">
        <v>1</v>
      </c>
      <c r="D93" s="14">
        <v>3</v>
      </c>
      <c r="E93" s="14">
        <v>900</v>
      </c>
      <c r="F93" s="16">
        <f>+E93*D93</f>
        <v>2700</v>
      </c>
    </row>
    <row r="94" spans="1:6" ht="24.95" customHeight="1">
      <c r="A94" s="11"/>
      <c r="B94" s="20" t="s">
        <v>98</v>
      </c>
      <c r="C94" s="13"/>
      <c r="D94" s="14"/>
      <c r="E94" s="14"/>
      <c r="F94" s="16"/>
    </row>
    <row r="95" spans="1:6" ht="24.95" customHeight="1">
      <c r="A95" s="11">
        <f>+A93+1</f>
        <v>66</v>
      </c>
      <c r="B95" s="17" t="s">
        <v>99</v>
      </c>
      <c r="C95" s="13" t="s">
        <v>3</v>
      </c>
      <c r="D95" s="14">
        <v>364</v>
      </c>
      <c r="E95" s="14">
        <v>20</v>
      </c>
      <c r="F95" s="16">
        <f>+E95*D95</f>
        <v>7280</v>
      </c>
    </row>
    <row r="96" spans="1:6" ht="24.95" customHeight="1">
      <c r="A96" s="11">
        <v>67</v>
      </c>
      <c r="B96" s="17" t="s">
        <v>118</v>
      </c>
      <c r="C96" s="13" t="s">
        <v>3</v>
      </c>
      <c r="D96" s="14">
        <v>480</v>
      </c>
      <c r="E96" s="14">
        <v>20</v>
      </c>
      <c r="F96" s="16">
        <f>+E96*D96</f>
        <v>9600</v>
      </c>
    </row>
    <row r="97" spans="1:10" ht="24.95" customHeight="1">
      <c r="A97" s="11">
        <v>68</v>
      </c>
      <c r="B97" s="17" t="s">
        <v>100</v>
      </c>
      <c r="C97" s="13" t="s">
        <v>3</v>
      </c>
      <c r="D97" s="14">
        <v>48</v>
      </c>
      <c r="E97" s="14">
        <v>22</v>
      </c>
      <c r="F97" s="16">
        <f>+E97*D97</f>
        <v>1056</v>
      </c>
    </row>
    <row r="98" spans="1:10" ht="24.95" customHeight="1">
      <c r="A98" s="11">
        <f t="shared" ref="A98" si="12">+A97+1</f>
        <v>69</v>
      </c>
      <c r="B98" s="17" t="s">
        <v>101</v>
      </c>
      <c r="C98" s="13" t="s">
        <v>3</v>
      </c>
      <c r="D98" s="14">
        <v>40</v>
      </c>
      <c r="E98" s="14">
        <v>22</v>
      </c>
      <c r="F98" s="16">
        <f>+E98*D98</f>
        <v>880</v>
      </c>
    </row>
    <row r="99" spans="1:10" ht="24.95" customHeight="1">
      <c r="A99" s="11"/>
      <c r="B99" s="20" t="s">
        <v>102</v>
      </c>
      <c r="C99" s="13"/>
      <c r="D99" s="14"/>
      <c r="E99" s="14"/>
      <c r="F99" s="16"/>
    </row>
    <row r="100" spans="1:10" ht="24.95" customHeight="1">
      <c r="A100" s="11">
        <f>+A98+1</f>
        <v>70</v>
      </c>
      <c r="B100" s="17" t="s">
        <v>103</v>
      </c>
      <c r="C100" s="13" t="s">
        <v>3</v>
      </c>
      <c r="D100" s="14">
        <v>50</v>
      </c>
      <c r="E100" s="14">
        <v>140</v>
      </c>
      <c r="F100" s="16">
        <f>+E100*D100</f>
        <v>7000</v>
      </c>
    </row>
    <row r="101" spans="1:10" ht="24.95" customHeight="1">
      <c r="A101" s="11">
        <v>71</v>
      </c>
      <c r="B101" s="57" t="s">
        <v>115</v>
      </c>
      <c r="C101" s="13" t="s">
        <v>1</v>
      </c>
      <c r="D101" s="64">
        <v>2</v>
      </c>
      <c r="E101" s="14">
        <v>5000</v>
      </c>
      <c r="F101" s="16">
        <f>+E101*D101</f>
        <v>10000</v>
      </c>
    </row>
    <row r="102" spans="1:10" ht="24.95" customHeight="1" thickBot="1">
      <c r="A102" s="59">
        <v>72</v>
      </c>
      <c r="B102" s="65" t="s">
        <v>117</v>
      </c>
      <c r="C102" s="60" t="s">
        <v>1</v>
      </c>
      <c r="D102" s="61">
        <v>2</v>
      </c>
      <c r="E102" s="62">
        <v>900</v>
      </c>
      <c r="F102" s="63">
        <f>+E102*D102</f>
        <v>1800</v>
      </c>
    </row>
    <row r="103" spans="1:10">
      <c r="A103" s="28"/>
      <c r="B103" s="29"/>
      <c r="C103" s="30"/>
      <c r="D103" s="31"/>
      <c r="E103" s="32"/>
      <c r="F103" s="32"/>
    </row>
    <row r="104" spans="1:10" ht="16.5" thickBot="1">
      <c r="A104" s="28"/>
      <c r="B104" s="29"/>
      <c r="C104" s="30"/>
      <c r="D104" s="31"/>
      <c r="E104" s="32"/>
      <c r="F104" s="32"/>
    </row>
    <row r="105" spans="1:10" ht="22.5" customHeight="1">
      <c r="A105" s="37"/>
      <c r="B105" s="38" t="s">
        <v>7</v>
      </c>
      <c r="C105" s="46"/>
      <c r="D105" s="46"/>
      <c r="E105" s="73">
        <f>SUM(F8:F102)</f>
        <v>535686</v>
      </c>
      <c r="F105" s="74"/>
    </row>
    <row r="106" spans="1:10" ht="22.5" customHeight="1">
      <c r="A106" s="37"/>
      <c r="B106" s="39" t="s">
        <v>8</v>
      </c>
      <c r="C106" s="47"/>
      <c r="D106" s="47"/>
      <c r="E106" s="75"/>
      <c r="F106" s="76"/>
      <c r="G106" s="36"/>
    </row>
    <row r="107" spans="1:10" ht="22.5" customHeight="1" thickBot="1">
      <c r="A107" s="37"/>
      <c r="B107" s="40" t="s">
        <v>9</v>
      </c>
      <c r="C107" s="45"/>
      <c r="D107" s="45"/>
      <c r="E107" s="77"/>
      <c r="F107" s="78"/>
      <c r="G107" s="36"/>
    </row>
    <row r="108" spans="1:10" ht="22.5" customHeight="1">
      <c r="A108" s="37"/>
      <c r="B108" s="38" t="s">
        <v>10</v>
      </c>
      <c r="C108" s="46"/>
      <c r="D108" s="46"/>
      <c r="E108" s="73"/>
      <c r="F108" s="74"/>
    </row>
    <row r="109" spans="1:10" ht="22.5" customHeight="1">
      <c r="A109" s="37"/>
      <c r="B109" s="39" t="s">
        <v>11</v>
      </c>
      <c r="C109" s="47"/>
      <c r="D109" s="47"/>
      <c r="E109" s="79"/>
      <c r="F109" s="80"/>
    </row>
    <row r="110" spans="1:10" ht="22.5" customHeight="1" thickBot="1">
      <c r="A110" s="37"/>
      <c r="B110" s="40" t="s">
        <v>12</v>
      </c>
      <c r="C110" s="45"/>
      <c r="D110" s="45"/>
      <c r="E110" s="77"/>
      <c r="F110" s="78"/>
      <c r="H110" s="49"/>
      <c r="J110" s="50"/>
    </row>
    <row r="111" spans="1:10" ht="15">
      <c r="A111" s="72" t="s">
        <v>104</v>
      </c>
      <c r="B111" s="72"/>
      <c r="C111" s="41"/>
      <c r="D111" s="41"/>
      <c r="E111" s="42"/>
      <c r="F111" s="42"/>
    </row>
    <row r="112" spans="1:10" ht="15">
      <c r="A112" s="43" t="s">
        <v>105</v>
      </c>
      <c r="B112" s="43"/>
      <c r="C112" s="41"/>
      <c r="D112" s="41"/>
      <c r="E112" s="41"/>
      <c r="F112" s="41"/>
    </row>
    <row r="113" spans="1:6" ht="15">
      <c r="A113" s="43" t="s">
        <v>106</v>
      </c>
      <c r="B113" s="44"/>
      <c r="C113" s="41"/>
      <c r="D113" s="41"/>
      <c r="E113" s="41"/>
      <c r="F113" s="41"/>
    </row>
  </sheetData>
  <mergeCells count="11">
    <mergeCell ref="A1:F1"/>
    <mergeCell ref="A2:F2"/>
    <mergeCell ref="A3:F3"/>
    <mergeCell ref="A4:F4"/>
    <mergeCell ref="A111:B111"/>
    <mergeCell ref="E105:F105"/>
    <mergeCell ref="E106:F106"/>
    <mergeCell ref="E107:F107"/>
    <mergeCell ref="E108:F108"/>
    <mergeCell ref="E109:F109"/>
    <mergeCell ref="E110:F110"/>
  </mergeCells>
  <pageMargins left="0.51181102362204722" right="0.51181102362204722" top="0.15748031496062992" bottom="0.55118110236220474" header="0.31496062992125984" footer="0.31496062992125984"/>
  <pageSetup paperSize="9" scale="8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 aoo 18</vt:lpstr>
      <vt:lpstr>'BPDE aoo 18'!Zone_d_impression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barda</dc:creator>
  <cp:lastModifiedBy>Lenovo1</cp:lastModifiedBy>
  <cp:lastPrinted>2025-11-21T13:59:55Z</cp:lastPrinted>
  <dcterms:created xsi:type="dcterms:W3CDTF">2020-07-07T10:56:46Z</dcterms:created>
  <dcterms:modified xsi:type="dcterms:W3CDTF">2026-10-02T10:30:06Z</dcterms:modified>
</cp:coreProperties>
</file>