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borderau des prix" sheetId="6" r:id="rId1"/>
  </sheets>
  <definedNames>
    <definedName name="_xlnm.Print_Titles" localSheetId="0">'borderau des prix'!$2:$4</definedName>
  </definedNames>
  <calcPr calcId="144525"/>
</workbook>
</file>

<file path=xl/calcChain.xml><?xml version="1.0" encoding="utf-8"?>
<calcChain xmlns="http://schemas.openxmlformats.org/spreadsheetml/2006/main">
  <c r="F61" i="6" l="1"/>
  <c r="F60" i="6"/>
  <c r="F59" i="6"/>
  <c r="A59" i="6"/>
  <c r="A60" i="6" s="1"/>
  <c r="A61" i="6" s="1"/>
  <c r="F58" i="6"/>
  <c r="A58" i="6"/>
  <c r="F57" i="6"/>
  <c r="F62" i="6" s="1"/>
  <c r="F54" i="6"/>
  <c r="F53" i="6"/>
  <c r="F52" i="6"/>
  <c r="F51" i="6"/>
  <c r="F50" i="6"/>
  <c r="F49" i="6"/>
  <c r="A49" i="6"/>
  <c r="A50" i="6" s="1"/>
  <c r="A51" i="6" s="1"/>
  <c r="A52" i="6" s="1"/>
  <c r="A53" i="6" s="1"/>
  <c r="A54" i="6" s="1"/>
  <c r="F48" i="6"/>
  <c r="F55" i="6" s="1"/>
  <c r="F45" i="6"/>
  <c r="F44" i="6"/>
  <c r="F43" i="6"/>
  <c r="F42" i="6"/>
  <c r="F41" i="6"/>
  <c r="F40" i="6"/>
  <c r="F39" i="6"/>
  <c r="A39" i="6"/>
  <c r="A40" i="6" s="1"/>
  <c r="A41" i="6" s="1"/>
  <c r="A42" i="6" s="1"/>
  <c r="A43" i="6" s="1"/>
  <c r="A44" i="6" s="1"/>
  <c r="A45" i="6" s="1"/>
  <c r="F38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A23" i="6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F22" i="6"/>
  <c r="F36" i="6" s="1"/>
  <c r="F19" i="6"/>
  <c r="F18" i="6"/>
  <c r="F17" i="6"/>
  <c r="F20" i="6" s="1"/>
  <c r="A17" i="6"/>
  <c r="A18" i="6" s="1"/>
  <c r="A19" i="6" s="1"/>
  <c r="F14" i="6"/>
  <c r="A14" i="6"/>
  <c r="F13" i="6"/>
  <c r="F15" i="6" s="1"/>
  <c r="F10" i="6"/>
  <c r="F9" i="6"/>
  <c r="F8" i="6"/>
  <c r="F7" i="6"/>
  <c r="A7" i="6"/>
  <c r="A8" i="6" s="1"/>
  <c r="A9" i="6" s="1"/>
  <c r="A10" i="6" s="1"/>
  <c r="F6" i="6"/>
  <c r="F11" i="6" s="1"/>
  <c r="F46" i="6" l="1"/>
  <c r="F64" i="6"/>
  <c r="F65" i="6"/>
  <c r="F66" i="6" s="1"/>
</calcChain>
</file>

<file path=xl/sharedStrings.xml><?xml version="1.0" encoding="utf-8"?>
<sst xmlns="http://schemas.openxmlformats.org/spreadsheetml/2006/main" count="113" uniqueCount="69">
  <si>
    <t>BORDEREAUX DES PRIX - DETAIL ESTIMATIF</t>
  </si>
  <si>
    <t>M2</t>
  </si>
  <si>
    <t>N°</t>
  </si>
  <si>
    <t>Désignation des préstations</t>
  </si>
  <si>
    <t>Unité</t>
  </si>
  <si>
    <t>Quantité</t>
  </si>
  <si>
    <t>PU</t>
  </si>
  <si>
    <t>TOTAL HT</t>
  </si>
  <si>
    <t>TAUX TVA (20%)</t>
  </si>
  <si>
    <t>TOTAL GENERAL T.T.C</t>
  </si>
  <si>
    <t xml:space="preserve">Prix Total </t>
  </si>
  <si>
    <t>U</t>
  </si>
  <si>
    <t>ML</t>
  </si>
  <si>
    <t>M²</t>
  </si>
  <si>
    <t>CLOISON EN BRIQUES CREUSE DE 12T</t>
  </si>
  <si>
    <t>CLOISON EN BRIQUES CREUSE DE 6T</t>
  </si>
  <si>
    <t>RENFORMIS EN BETON</t>
  </si>
  <si>
    <t>RAMPE D'ACCEE POUR PMR</t>
  </si>
  <si>
    <t>travaux d’entretien et de réparation des logements de fonction relevant de la  province de Berkane</t>
  </si>
  <si>
    <t>TOTAL   HORS T.V.A</t>
  </si>
  <si>
    <t xml:space="preserve"> TRAVAUX DIVERS</t>
  </si>
  <si>
    <t>PLATRE</t>
  </si>
  <si>
    <t xml:space="preserve">FAUX PLAFONDS EN AMSTRONG </t>
  </si>
  <si>
    <t>FAUX PLAFONDS EN STAFF LISSE Y/C RAINURES</t>
  </si>
  <si>
    <t>REVETEMENT</t>
  </si>
  <si>
    <t>REVETEMENT EN MARBRE</t>
  </si>
  <si>
    <t>REVÊTEMENT DE SOL ET MURS EN GRES CERAME  Y/C FRISE</t>
  </si>
  <si>
    <t>REVÊTEMENT DE SOL EN CARREAUX COMPACTO Y/C PLINTHE DE 8 CM</t>
  </si>
  <si>
    <t>PLOMBERIE</t>
  </si>
  <si>
    <t>CANALISATION PILSA DE DIAMETRE 20 MM</t>
  </si>
  <si>
    <t>ml</t>
  </si>
  <si>
    <t>F.P DE MECANISME POUR CHASSE D'EAU</t>
  </si>
  <si>
    <t xml:space="preserve">FOURNITURE ET POSE DE ROBINET D'ARRET </t>
  </si>
  <si>
    <t>F.P DE MELANGEUR DE DOUCHE</t>
  </si>
  <si>
    <t>F.P DE MELANGEUR POUR LAVABO</t>
  </si>
  <si>
    <t>F.P DE MELANGEUR POUR EVIER DE CUISINE</t>
  </si>
  <si>
    <t>F.P ROBINET POUR BIDET</t>
  </si>
  <si>
    <t xml:space="preserve">FP DE SIPHON DE SOL EN INOX </t>
  </si>
  <si>
    <t>FP DE LAVABO 1ER CHOIX Y/C MIROIR ET TOUT ACCESSOIRE</t>
  </si>
  <si>
    <t>FP DE WC A L'ANAGLAISE 1ER CHOIX Y/C TOUT ACCESSOIRE</t>
  </si>
  <si>
    <t>FP DE CHAUFFE EAU ELECTRIQUE 80 LITRE</t>
  </si>
  <si>
    <t>FP DE CHAUFFE EAU ELECTRIQUE 50 LITRE</t>
  </si>
  <si>
    <t>FP DE DOUCHETTE DE NETTOYAGE 1ER CHOIX</t>
  </si>
  <si>
    <t>FP D'EXTRACTEUR DES MAUVAISES ODEURS</t>
  </si>
  <si>
    <t xml:space="preserve">MENUISERIE </t>
  </si>
  <si>
    <t xml:space="preserve"> FOURNITURE ET POSE DE MOUSTIQUAIRE </t>
  </si>
  <si>
    <t xml:space="preserve">REPARATION DE PORTE </t>
  </si>
  <si>
    <t>REPARATION DE PLACARDS</t>
  </si>
  <si>
    <t>REPARATION DE RIDEAU EN ALIMINIUM</t>
  </si>
  <si>
    <t xml:space="preserve">FP DE PORTE DE SECURITE EN INOX </t>
  </si>
  <si>
    <t xml:space="preserve"> FP DE GRILLES DE DEFENSE EN ACIER</t>
  </si>
  <si>
    <t>FP PORTE OU FENETRE  VITRÉES EN ALUMINIUM  SIMPLE VITRAGE</t>
  </si>
  <si>
    <t>VITRE CLAIR DE 6 MM</t>
  </si>
  <si>
    <t>ELECTRICITE</t>
  </si>
  <si>
    <t xml:space="preserve">CABLE ARME U 1000 RVFV  4 x 10 mm²  </t>
  </si>
  <si>
    <t>FP DE TABLEAU DE PROTECTION</t>
  </si>
  <si>
    <t>ENS</t>
  </si>
  <si>
    <t xml:space="preserve">FOYERS LUMINEUX  EN SIMPLE ALLUMAGE </t>
  </si>
  <si>
    <t xml:space="preserve">PRISES DE COURANT DE 16 A+T </t>
  </si>
  <si>
    <t xml:space="preserve">PLAFONNIER   A LAMPE LED ROND   DE DIAMÈTRE 200 MM    </t>
  </si>
  <si>
    <t>PROJECTEUR LED</t>
  </si>
  <si>
    <t xml:space="preserve"> RÉGLETTE SANITAIRE </t>
  </si>
  <si>
    <t>PEINTURE</t>
  </si>
  <si>
    <t>PEINTURE VINYLIQUE SUR MURS EXTERIEURS</t>
  </si>
  <si>
    <t xml:space="preserve">PEINTURE VINYLIQUE SUR PLAFONDS </t>
  </si>
  <si>
    <t xml:space="preserve">PEINTURE VINYLIQUE SUR MURS INTÉRIEURS </t>
  </si>
  <si>
    <t>PEINTURE LAQUEE SUR MURS INTERIEURS</t>
  </si>
  <si>
    <t xml:space="preserve">PEINTURE GLYCEROPHTALIQUE LAQUEE SUR MENUISERIE EN BOIS ET METALLIQUE </t>
  </si>
  <si>
    <t xml:space="preserve">ENDUIT AU MORTIER DE CIMENT SUR MURS INTÉRIEUR , EXTERIEUR  OU PLAFONDS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</si>
</sst>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_-* #,##0\ _F_-;\-* #,##0\ _F_-;_-* &quot;-&quot;\ _F_-;_-@_-"/>
    <numFmt numFmtId="165" formatCode="_-* #,##0.00\ [$€]_-;\-* #,##0.00\ [$€]_-;_-* &quot;-&quot;??\ [$€]_-;_-@_-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0.00&quot;    x&quot;"/>
    <numFmt numFmtId="169" formatCode="_-* #,##0.000\ _€_-;\-* #,##0.000\ _€_-;_-* &quot;-&quot;??\ _€_-;_-@_-"/>
    <numFmt numFmtId="170" formatCode="_-* #,##0.00\ _F_-;\-* #,##0.00\ _F_-;_-* &quot;-&quot;??\ _F_-;_-@_-"/>
  </numFmts>
  <fonts count="2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name val="Calibri"/>
      <family val="2"/>
      <scheme val="minor"/>
    </font>
    <font>
      <b/>
      <sz val="16"/>
      <name val="Dubai Medium"/>
      <family val="2"/>
      <charset val="178"/>
    </font>
    <font>
      <b/>
      <sz val="10"/>
      <color theme="1"/>
      <name val="Dubai Medium"/>
      <family val="2"/>
      <charset val="178"/>
    </font>
    <font>
      <b/>
      <i/>
      <sz val="13"/>
      <name val="Dubai Medium"/>
      <family val="2"/>
      <charset val="178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20"/>
      <name val="Dubai Medium"/>
      <family val="2"/>
      <charset val="178"/>
    </font>
    <font>
      <sz val="11"/>
      <color theme="1"/>
      <name val="Calibri"/>
      <family val="2"/>
      <scheme val="minor"/>
    </font>
    <font>
      <b/>
      <sz val="8"/>
      <name val="Gill Sans MT"/>
      <family val="2"/>
    </font>
    <font>
      <sz val="8"/>
      <name val="Gill Sans MT"/>
      <family val="2"/>
    </font>
    <font>
      <b/>
      <i/>
      <sz val="20"/>
      <name val="Utsaah"/>
      <family val="2"/>
    </font>
    <font>
      <b/>
      <sz val="9"/>
      <name val="Gill Sans MT"/>
      <family val="2"/>
    </font>
    <font>
      <sz val="10"/>
      <name val="Gill Sans MT"/>
      <family val="2"/>
    </font>
    <font>
      <b/>
      <sz val="10"/>
      <name val="Gill Sans MT"/>
      <family val="2"/>
    </font>
    <font>
      <b/>
      <sz val="12"/>
      <name val="Gill Sans MT"/>
      <family val="2"/>
    </font>
    <font>
      <b/>
      <sz val="13"/>
      <color indexed="8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58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12" borderId="0" applyNumberFormat="0" applyBorder="0" applyAlignment="0" applyProtection="0"/>
    <xf numFmtId="0" fontId="3" fillId="6" borderId="0" applyNumberFormat="0" applyBorder="0" applyAlignment="0" applyProtection="0"/>
    <xf numFmtId="0" fontId="3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7" borderId="0"/>
    <xf numFmtId="0" fontId="6" fillId="0" borderId="0" applyNumberFormat="0" applyFill="0" applyBorder="0" applyAlignment="0" applyProtection="0"/>
    <xf numFmtId="0" fontId="5" fillId="0" borderId="1" applyNumberFormat="0" applyFill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12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43" fontId="12" fillId="0" borderId="2" xfId="92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13" fillId="0" borderId="0" xfId="94" applyFont="1" applyBorder="1" applyAlignment="1">
      <alignment horizontal="center" vertical="center"/>
    </xf>
    <xf numFmtId="4" fontId="18" fillId="19" borderId="2" xfId="97" applyNumberFormat="1" applyFont="1" applyFill="1" applyBorder="1" applyAlignment="1">
      <alignment horizontal="center" vertical="center"/>
    </xf>
    <xf numFmtId="0" fontId="20" fillId="0" borderId="0" xfId="1" applyFont="1" applyAlignment="1">
      <alignment wrapText="1"/>
    </xf>
    <xf numFmtId="0" fontId="17" fillId="22" borderId="2" xfId="1" applyFont="1" applyFill="1" applyBorder="1" applyAlignment="1">
      <alignment horizontal="left" vertical="center" wrapText="1"/>
    </xf>
    <xf numFmtId="0" fontId="22" fillId="0" borderId="2" xfId="96" applyFont="1" applyBorder="1" applyAlignment="1">
      <alignment horizontal="center" vertical="center"/>
    </xf>
    <xf numFmtId="0" fontId="22" fillId="19" borderId="7" xfId="100" applyFont="1" applyFill="1" applyBorder="1" applyAlignment="1">
      <alignment horizontal="center" vertical="center"/>
    </xf>
    <xf numFmtId="4" fontId="21" fillId="19" borderId="2" xfId="97" applyNumberFormat="1" applyFont="1" applyFill="1" applyBorder="1" applyAlignment="1">
      <alignment horizontal="center" vertical="center"/>
    </xf>
    <xf numFmtId="4" fontId="22" fillId="0" borderId="6" xfId="94" applyNumberFormat="1" applyFont="1" applyBorder="1" applyAlignment="1">
      <alignment horizontal="center" vertical="center"/>
    </xf>
    <xf numFmtId="0" fontId="22" fillId="0" borderId="2" xfId="96" applyFont="1" applyBorder="1" applyAlignment="1">
      <alignment horizontal="left" vertical="center"/>
    </xf>
    <xf numFmtId="2" fontId="22" fillId="19" borderId="2" xfId="96" applyNumberFormat="1" applyFont="1" applyFill="1" applyBorder="1" applyAlignment="1">
      <alignment horizontal="center" vertical="center"/>
    </xf>
    <xf numFmtId="2" fontId="22" fillId="20" borderId="2" xfId="94" applyNumberFormat="1" applyFont="1" applyFill="1" applyBorder="1" applyAlignment="1">
      <alignment horizontal="center" vertical="center"/>
    </xf>
    <xf numFmtId="0" fontId="22" fillId="0" borderId="2" xfId="94" applyFont="1" applyBorder="1" applyAlignment="1">
      <alignment horizontal="center" vertical="center"/>
    </xf>
    <xf numFmtId="0" fontId="22" fillId="20" borderId="2" xfId="94" applyFont="1" applyFill="1" applyBorder="1" applyAlignment="1">
      <alignment horizontal="center" vertical="center"/>
    </xf>
    <xf numFmtId="0" fontId="22" fillId="19" borderId="2" xfId="1" applyFont="1" applyFill="1" applyBorder="1" applyAlignment="1">
      <alignment horizontal="center" vertical="center" wrapText="1"/>
    </xf>
    <xf numFmtId="4" fontId="22" fillId="19" borderId="2" xfId="38" applyNumberFormat="1" applyFont="1" applyFill="1" applyBorder="1" applyAlignment="1">
      <alignment horizontal="center" vertical="center" wrapText="1"/>
    </xf>
    <xf numFmtId="4" fontId="22" fillId="19" borderId="2" xfId="97" applyNumberFormat="1" applyFont="1" applyFill="1" applyBorder="1" applyAlignment="1">
      <alignment horizontal="center" vertical="center"/>
    </xf>
    <xf numFmtId="0" fontId="24" fillId="18" borderId="2" xfId="0" applyFont="1" applyFill="1" applyBorder="1" applyAlignment="1">
      <alignment horizontal="center" vertical="center" wrapText="1"/>
    </xf>
    <xf numFmtId="0" fontId="24" fillId="18" borderId="2" xfId="0" applyFont="1" applyFill="1" applyBorder="1" applyAlignment="1">
      <alignment horizontal="center" vertical="center"/>
    </xf>
    <xf numFmtId="169" fontId="24" fillId="18" borderId="2" xfId="0" applyNumberFormat="1" applyFont="1" applyFill="1" applyBorder="1" applyAlignment="1">
      <alignment horizontal="center" vertical="center"/>
    </xf>
    <xf numFmtId="4" fontId="23" fillId="21" borderId="2" xfId="99" applyNumberFormat="1" applyFont="1" applyFill="1" applyBorder="1" applyAlignment="1">
      <alignment horizontal="center" vertical="center"/>
    </xf>
    <xf numFmtId="0" fontId="22" fillId="22" borderId="5" xfId="1" applyFont="1" applyFill="1" applyBorder="1" applyAlignment="1">
      <alignment horizontal="left" vertical="center" wrapText="1"/>
    </xf>
    <xf numFmtId="0" fontId="17" fillId="22" borderId="8" xfId="1" applyFont="1" applyFill="1" applyBorder="1" applyAlignment="1">
      <alignment horizontal="center" vertical="center" wrapText="1"/>
    </xf>
    <xf numFmtId="0" fontId="22" fillId="22" borderId="8" xfId="1" applyFont="1" applyFill="1" applyBorder="1" applyAlignment="1">
      <alignment horizontal="center" vertical="center" wrapText="1"/>
    </xf>
    <xf numFmtId="0" fontId="19" fillId="19" borderId="0" xfId="98" applyFont="1" applyFill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0" fillId="21" borderId="8" xfId="99" applyFont="1" applyFill="1" applyBorder="1" applyAlignment="1">
      <alignment horizontal="right" vertical="center"/>
    </xf>
    <xf numFmtId="0" fontId="20" fillId="21" borderId="4" xfId="99" applyFont="1" applyFill="1" applyBorder="1" applyAlignment="1">
      <alignment horizontal="right" vertical="center"/>
    </xf>
    <xf numFmtId="0" fontId="20" fillId="21" borderId="5" xfId="99" applyFont="1" applyFill="1" applyBorder="1" applyAlignment="1">
      <alignment horizontal="right" vertical="center"/>
    </xf>
    <xf numFmtId="0" fontId="14" fillId="0" borderId="3" xfId="94" applyFont="1" applyBorder="1" applyAlignment="1">
      <alignment horizontal="center" vertical="center"/>
    </xf>
    <xf numFmtId="0" fontId="14" fillId="0" borderId="4" xfId="94" applyFont="1" applyBorder="1" applyAlignment="1">
      <alignment horizontal="center" vertical="center"/>
    </xf>
    <xf numFmtId="0" fontId="14" fillId="0" borderId="9" xfId="94" applyFont="1" applyBorder="1" applyAlignment="1">
      <alignment horizontal="center" vertical="center"/>
    </xf>
  </cellXfs>
  <cellStyles count="101">
    <cellStyle name="Accent1 - 20 %" xfId="3"/>
    <cellStyle name="Accent1 - 40 %" xfId="4"/>
    <cellStyle name="Accent1 - 60 %" xfId="5"/>
    <cellStyle name="Accent1 2" xfId="2"/>
    <cellStyle name="Accent1 3" xfId="45"/>
    <cellStyle name="Accent1 4" xfId="52"/>
    <cellStyle name="Accent1 5" xfId="61"/>
    <cellStyle name="Accent1 6" xfId="77"/>
    <cellStyle name="Accent1 7" xfId="79"/>
    <cellStyle name="Accent1 8" xfId="80"/>
    <cellStyle name="Accent1 9" xfId="91"/>
    <cellStyle name="Accent2 - 20 %" xfId="7"/>
    <cellStyle name="Accent2 - 40 %" xfId="8"/>
    <cellStyle name="Accent2 - 60 %" xfId="9"/>
    <cellStyle name="Accent2 2" xfId="6"/>
    <cellStyle name="Accent2 3" xfId="46"/>
    <cellStyle name="Accent2 4" xfId="56"/>
    <cellStyle name="Accent2 5" xfId="57"/>
    <cellStyle name="Accent2 6" xfId="76"/>
    <cellStyle name="Accent2 7" xfId="78"/>
    <cellStyle name="Accent2 8" xfId="82"/>
    <cellStyle name="Accent2 9" xfId="90"/>
    <cellStyle name="Accent3 - 20 %" xfId="11"/>
    <cellStyle name="Accent3 - 40 %" xfId="12"/>
    <cellStyle name="Accent3 - 60 %" xfId="13"/>
    <cellStyle name="Accent3 2" xfId="10"/>
    <cellStyle name="Accent3 3" xfId="47"/>
    <cellStyle name="Accent3 4" xfId="58"/>
    <cellStyle name="Accent3 5" xfId="54"/>
    <cellStyle name="Accent3 6" xfId="75"/>
    <cellStyle name="Accent3 7" xfId="59"/>
    <cellStyle name="Accent3 8" xfId="84"/>
    <cellStyle name="Accent3 9" xfId="88"/>
    <cellStyle name="Accent4 - 20 %" xfId="15"/>
    <cellStyle name="Accent4 - 40 %" xfId="16"/>
    <cellStyle name="Accent4 - 60 %" xfId="17"/>
    <cellStyle name="Accent4 2" xfId="14"/>
    <cellStyle name="Accent4 3" xfId="48"/>
    <cellStyle name="Accent4 4" xfId="60"/>
    <cellStyle name="Accent4 5" xfId="66"/>
    <cellStyle name="Accent4 6" xfId="74"/>
    <cellStyle name="Accent4 7" xfId="55"/>
    <cellStyle name="Accent4 8" xfId="85"/>
    <cellStyle name="Accent4 9" xfId="86"/>
    <cellStyle name="Accent5 - 20 %" xfId="19"/>
    <cellStyle name="Accent5 - 40 %" xfId="20"/>
    <cellStyle name="Accent5 - 60 %" xfId="21"/>
    <cellStyle name="Accent5 2" xfId="18"/>
    <cellStyle name="Accent5 3" xfId="49"/>
    <cellStyle name="Accent5 4" xfId="63"/>
    <cellStyle name="Accent5 5" xfId="68"/>
    <cellStyle name="Accent5 6" xfId="72"/>
    <cellStyle name="Accent5 7" xfId="67"/>
    <cellStyle name="Accent5 8" xfId="87"/>
    <cellStyle name="Accent5 9" xfId="83"/>
    <cellStyle name="Accent6 - 20 %" xfId="23"/>
    <cellStyle name="Accent6 - 40 %" xfId="24"/>
    <cellStyle name="Accent6 - 60 %" xfId="25"/>
    <cellStyle name="Accent6 2" xfId="22"/>
    <cellStyle name="Accent6 3" xfId="50"/>
    <cellStyle name="Accent6 4" xfId="64"/>
    <cellStyle name="Accent6 5" xfId="70"/>
    <cellStyle name="Accent6 6" xfId="71"/>
    <cellStyle name="Accent6 7" xfId="69"/>
    <cellStyle name="Accent6 8" xfId="89"/>
    <cellStyle name="Accent6 9" xfId="81"/>
    <cellStyle name="Emphase 1" xfId="26"/>
    <cellStyle name="Emphase 2" xfId="27"/>
    <cellStyle name="Emphase 3" xfId="28"/>
    <cellStyle name="Euro" xfId="29"/>
    <cellStyle name="Euro 6" xfId="30"/>
    <cellStyle name="Milliers [0" xfId="32"/>
    <cellStyle name="Milliers 10" xfId="92"/>
    <cellStyle name="Milliers 11" xfId="93"/>
    <cellStyle name="Milliers 2" xfId="33"/>
    <cellStyle name="Milliers 2 2" xfId="95"/>
    <cellStyle name="Milliers 3" xfId="34"/>
    <cellStyle name="Milliers 4" xfId="31"/>
    <cellStyle name="Milliers 5" xfId="51"/>
    <cellStyle name="Milliers 6" xfId="65"/>
    <cellStyle name="Milliers 7" xfId="73"/>
    <cellStyle name="Milliers 8" xfId="53"/>
    <cellStyle name="Milliers 9" xfId="62"/>
    <cellStyle name="Normal" xfId="0" builtinId="0"/>
    <cellStyle name="Normal 10" xfId="35"/>
    <cellStyle name="Normal 12" xfId="36"/>
    <cellStyle name="Normal 2" xfId="37"/>
    <cellStyle name="Normal 2 2 2" xfId="97"/>
    <cellStyle name="Normal 3" xfId="38"/>
    <cellStyle name="Normal 4" xfId="1"/>
    <cellStyle name="Normal 4 2 2" xfId="39"/>
    <cellStyle name="Normal 4 3" xfId="100"/>
    <cellStyle name="Normal 4 4" xfId="99"/>
    <cellStyle name="Normal 5" xfId="96"/>
    <cellStyle name="Normal_decompte1 couverture salle  2" xfId="94"/>
    <cellStyle name="Normal_MESSAOUDI" xfId="98"/>
    <cellStyle name="Standard_Anpassen der Amortisation" xfId="40"/>
    <cellStyle name="Titre de la feuille" xfId="41"/>
    <cellStyle name="Total 2" xfId="42"/>
    <cellStyle name="Währung [0]_Budget" xfId="43"/>
    <cellStyle name="Währung_Budget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view="pageLayout" topLeftCell="A55" zoomScaleNormal="100" workbookViewId="0">
      <selection activeCell="E39" sqref="E39:E45"/>
    </sheetView>
  </sheetViews>
  <sheetFormatPr baseColWidth="10" defaultColWidth="11.5703125" defaultRowHeight="12.75"/>
  <cols>
    <col min="1" max="1" width="5.7109375" style="1" customWidth="1"/>
    <col min="2" max="2" width="78.28515625" style="1" customWidth="1"/>
    <col min="3" max="3" width="10.28515625" style="1" customWidth="1"/>
    <col min="4" max="4" width="12.42578125" style="1" customWidth="1"/>
    <col min="5" max="5" width="11" style="1" customWidth="1"/>
    <col min="6" max="6" width="16.28515625" style="2" customWidth="1"/>
    <col min="7" max="7" width="12.7109375" style="2" customWidth="1"/>
    <col min="8" max="8" width="15.28515625" style="1" customWidth="1"/>
    <col min="9" max="16384" width="11.5703125" style="1"/>
  </cols>
  <sheetData>
    <row r="1" spans="1:10" ht="3" customHeight="1"/>
    <row r="2" spans="1:10" s="3" customFormat="1" ht="28.5" customHeight="1">
      <c r="A2" s="35" t="s">
        <v>0</v>
      </c>
      <c r="B2" s="35"/>
      <c r="C2" s="35"/>
      <c r="D2" s="35"/>
      <c r="E2" s="35"/>
      <c r="F2" s="35"/>
      <c r="G2" s="5"/>
      <c r="H2" s="5"/>
    </row>
    <row r="3" spans="1:10" s="4" customFormat="1" ht="22.5" customHeight="1">
      <c r="A3" s="34" t="s">
        <v>18</v>
      </c>
      <c r="B3" s="34"/>
      <c r="C3" s="34"/>
      <c r="D3" s="34"/>
      <c r="E3" s="34"/>
      <c r="F3" s="34"/>
      <c r="G3" s="6"/>
      <c r="H3" s="6"/>
    </row>
    <row r="4" spans="1:10" customFormat="1" ht="32.25" customHeight="1">
      <c r="A4" s="27" t="s">
        <v>2</v>
      </c>
      <c r="B4" s="28" t="s">
        <v>3</v>
      </c>
      <c r="C4" s="28" t="s">
        <v>4</v>
      </c>
      <c r="D4" s="28" t="s">
        <v>5</v>
      </c>
      <c r="E4" s="28" t="s">
        <v>6</v>
      </c>
      <c r="F4" s="29" t="s">
        <v>10</v>
      </c>
    </row>
    <row r="5" spans="1:10" s="9" customFormat="1" ht="21" customHeight="1">
      <c r="A5" s="32"/>
      <c r="B5" s="31" t="s">
        <v>20</v>
      </c>
      <c r="C5" s="14"/>
      <c r="D5" s="14"/>
      <c r="E5" s="14"/>
      <c r="F5" s="12"/>
      <c r="I5" s="10"/>
      <c r="J5" s="11"/>
    </row>
    <row r="6" spans="1:10" s="9" customFormat="1" ht="30.75" customHeight="1">
      <c r="A6" s="15">
        <v>1</v>
      </c>
      <c r="B6" s="19" t="s">
        <v>14</v>
      </c>
      <c r="C6" s="22" t="s">
        <v>1</v>
      </c>
      <c r="D6" s="20">
        <v>20</v>
      </c>
      <c r="E6" s="21"/>
      <c r="F6" s="26">
        <f>D6*E6</f>
        <v>0</v>
      </c>
      <c r="I6" s="10"/>
      <c r="J6" s="11"/>
    </row>
    <row r="7" spans="1:10" s="9" customFormat="1" ht="31.5" customHeight="1">
      <c r="A7" s="15">
        <f>A6+1</f>
        <v>2</v>
      </c>
      <c r="B7" s="19" t="s">
        <v>15</v>
      </c>
      <c r="C7" s="22" t="s">
        <v>1</v>
      </c>
      <c r="D7" s="20">
        <v>20</v>
      </c>
      <c r="E7" s="21"/>
      <c r="F7" s="26">
        <f t="shared" ref="F7:F10" si="0">D7*E7</f>
        <v>0</v>
      </c>
      <c r="I7" s="10"/>
      <c r="J7" s="11"/>
    </row>
    <row r="8" spans="1:10" s="9" customFormat="1" ht="28.5" customHeight="1">
      <c r="A8" s="15">
        <f t="shared" ref="A8:A10" si="1">A7+1</f>
        <v>3</v>
      </c>
      <c r="B8" s="19" t="s">
        <v>68</v>
      </c>
      <c r="C8" s="22" t="s">
        <v>1</v>
      </c>
      <c r="D8" s="20">
        <v>100</v>
      </c>
      <c r="E8" s="21"/>
      <c r="F8" s="26">
        <f t="shared" si="0"/>
        <v>0</v>
      </c>
      <c r="I8" s="10"/>
      <c r="J8" s="11"/>
    </row>
    <row r="9" spans="1:10" s="9" customFormat="1" ht="28.5" customHeight="1">
      <c r="A9" s="15">
        <f t="shared" si="1"/>
        <v>4</v>
      </c>
      <c r="B9" s="19" t="s">
        <v>16</v>
      </c>
      <c r="C9" s="22" t="s">
        <v>1</v>
      </c>
      <c r="D9" s="20">
        <v>6</v>
      </c>
      <c r="E9" s="21"/>
      <c r="F9" s="26">
        <f t="shared" si="0"/>
        <v>0</v>
      </c>
      <c r="I9" s="10"/>
      <c r="J9" s="11"/>
    </row>
    <row r="10" spans="1:10" s="9" customFormat="1" ht="33.75" customHeight="1">
      <c r="A10" s="15">
        <f t="shared" si="1"/>
        <v>5</v>
      </c>
      <c r="B10" s="19" t="s">
        <v>17</v>
      </c>
      <c r="C10" s="22" t="s">
        <v>12</v>
      </c>
      <c r="D10" s="20">
        <v>4</v>
      </c>
      <c r="E10" s="21"/>
      <c r="F10" s="26">
        <f t="shared" si="0"/>
        <v>0</v>
      </c>
      <c r="I10" s="10"/>
      <c r="J10" s="11"/>
    </row>
    <row r="11" spans="1:10" s="13" customFormat="1" ht="27" customHeight="1">
      <c r="A11" s="37" t="s">
        <v>19</v>
      </c>
      <c r="B11" s="38"/>
      <c r="C11" s="38"/>
      <c r="D11" s="38"/>
      <c r="E11" s="39"/>
      <c r="F11" s="30">
        <f>SUM(F5:F10)</f>
        <v>0</v>
      </c>
    </row>
    <row r="12" spans="1:10" s="9" customFormat="1" ht="21" customHeight="1">
      <c r="A12" s="33"/>
      <c r="B12" s="31" t="s">
        <v>21</v>
      </c>
      <c r="C12" s="14"/>
      <c r="D12" s="14"/>
      <c r="E12" s="14"/>
      <c r="F12" s="18"/>
      <c r="I12" s="10"/>
      <c r="J12" s="11"/>
    </row>
    <row r="13" spans="1:10" s="9" customFormat="1" ht="33" customHeight="1">
      <c r="A13" s="15">
        <v>6</v>
      </c>
      <c r="B13" s="19" t="s">
        <v>22</v>
      </c>
      <c r="C13" s="23" t="s">
        <v>1</v>
      </c>
      <c r="D13" s="20">
        <v>50</v>
      </c>
      <c r="E13" s="21"/>
      <c r="F13" s="26">
        <f t="shared" ref="F13:F14" si="2">D13*E13</f>
        <v>0</v>
      </c>
      <c r="I13" s="10"/>
      <c r="J13" s="11"/>
    </row>
    <row r="14" spans="1:10" s="9" customFormat="1" ht="30.75" customHeight="1">
      <c r="A14" s="15">
        <f>A13+1</f>
        <v>7</v>
      </c>
      <c r="B14" s="19" t="s">
        <v>23</v>
      </c>
      <c r="C14" s="22" t="s">
        <v>1</v>
      </c>
      <c r="D14" s="20">
        <v>100</v>
      </c>
      <c r="E14" s="21"/>
      <c r="F14" s="26">
        <f t="shared" si="2"/>
        <v>0</v>
      </c>
      <c r="I14" s="10"/>
      <c r="J14" s="11"/>
    </row>
    <row r="15" spans="1:10" s="13" customFormat="1" ht="27" customHeight="1">
      <c r="A15" s="37" t="s">
        <v>19</v>
      </c>
      <c r="B15" s="38"/>
      <c r="C15" s="38"/>
      <c r="D15" s="38"/>
      <c r="E15" s="38"/>
      <c r="F15" s="30">
        <f>SUM(F13:F14)</f>
        <v>0</v>
      </c>
    </row>
    <row r="16" spans="1:10" s="9" customFormat="1" ht="21" customHeight="1">
      <c r="A16" s="32"/>
      <c r="B16" s="31" t="s">
        <v>24</v>
      </c>
      <c r="C16" s="14"/>
      <c r="D16" s="14"/>
      <c r="E16" s="14"/>
      <c r="F16" s="18"/>
      <c r="I16" s="10"/>
      <c r="J16" s="11"/>
    </row>
    <row r="17" spans="1:10" s="9" customFormat="1" ht="30" customHeight="1">
      <c r="A17" s="16">
        <f>+A13+1</f>
        <v>7</v>
      </c>
      <c r="B17" s="19" t="s">
        <v>25</v>
      </c>
      <c r="C17" s="24" t="s">
        <v>1</v>
      </c>
      <c r="D17" s="24">
        <v>5</v>
      </c>
      <c r="E17" s="25"/>
      <c r="F17" s="26">
        <f t="shared" ref="F17:F19" si="3">D17*E17</f>
        <v>0</v>
      </c>
      <c r="I17" s="10"/>
      <c r="J17" s="11"/>
    </row>
    <row r="18" spans="1:10" s="9" customFormat="1" ht="33" customHeight="1">
      <c r="A18" s="15">
        <f>A17+1</f>
        <v>8</v>
      </c>
      <c r="B18" s="19" t="s">
        <v>26</v>
      </c>
      <c r="C18" s="22" t="s">
        <v>1</v>
      </c>
      <c r="D18" s="20">
        <v>10</v>
      </c>
      <c r="E18" s="21"/>
      <c r="F18" s="26">
        <f t="shared" si="3"/>
        <v>0</v>
      </c>
      <c r="I18" s="10"/>
      <c r="J18" s="11"/>
    </row>
    <row r="19" spans="1:10" s="9" customFormat="1" ht="30.75" customHeight="1">
      <c r="A19" s="15">
        <f>A18+1</f>
        <v>9</v>
      </c>
      <c r="B19" s="19" t="s">
        <v>27</v>
      </c>
      <c r="C19" s="22" t="s">
        <v>1</v>
      </c>
      <c r="D19" s="20">
        <v>5</v>
      </c>
      <c r="E19" s="21"/>
      <c r="F19" s="26">
        <f t="shared" si="3"/>
        <v>0</v>
      </c>
      <c r="I19" s="10"/>
      <c r="J19" s="11"/>
    </row>
    <row r="20" spans="1:10" s="13" customFormat="1" ht="27" customHeight="1">
      <c r="A20" s="37" t="s">
        <v>19</v>
      </c>
      <c r="B20" s="38"/>
      <c r="C20" s="38"/>
      <c r="D20" s="38"/>
      <c r="E20" s="38"/>
      <c r="F20" s="30">
        <f>SUM(F17:F19)</f>
        <v>0</v>
      </c>
    </row>
    <row r="21" spans="1:10" s="9" customFormat="1" ht="21" customHeight="1">
      <c r="A21" s="32"/>
      <c r="B21" s="31" t="s">
        <v>28</v>
      </c>
      <c r="C21" s="14"/>
      <c r="D21" s="14"/>
      <c r="E21" s="14"/>
      <c r="F21" s="18"/>
      <c r="I21" s="10"/>
      <c r="J21" s="11"/>
    </row>
    <row r="22" spans="1:10" s="9" customFormat="1" ht="28.5" customHeight="1">
      <c r="A22" s="15">
        <v>11</v>
      </c>
      <c r="B22" s="19" t="s">
        <v>29</v>
      </c>
      <c r="C22" s="22" t="s">
        <v>30</v>
      </c>
      <c r="D22" s="20">
        <v>150</v>
      </c>
      <c r="E22" s="21"/>
      <c r="F22" s="26">
        <f t="shared" ref="F22:F45" si="4">D22*E22</f>
        <v>0</v>
      </c>
      <c r="I22" s="10"/>
      <c r="J22" s="11"/>
    </row>
    <row r="23" spans="1:10" s="9" customFormat="1" ht="28.5" customHeight="1">
      <c r="A23" s="15">
        <f>A22+1</f>
        <v>12</v>
      </c>
      <c r="B23" s="19" t="s">
        <v>31</v>
      </c>
      <c r="C23" s="22" t="s">
        <v>11</v>
      </c>
      <c r="D23" s="20">
        <v>10</v>
      </c>
      <c r="E23" s="21"/>
      <c r="F23" s="26">
        <f t="shared" si="4"/>
        <v>0</v>
      </c>
      <c r="I23" s="10"/>
      <c r="J23" s="11"/>
    </row>
    <row r="24" spans="1:10" s="9" customFormat="1" ht="28.5" customHeight="1">
      <c r="A24" s="15">
        <f t="shared" ref="A24:A35" si="5">A23+1</f>
        <v>13</v>
      </c>
      <c r="B24" s="19" t="s">
        <v>32</v>
      </c>
      <c r="C24" s="22" t="s">
        <v>11</v>
      </c>
      <c r="D24" s="20">
        <v>20</v>
      </c>
      <c r="E24" s="21"/>
      <c r="F24" s="26">
        <f t="shared" si="4"/>
        <v>0</v>
      </c>
      <c r="I24" s="10"/>
      <c r="J24" s="11"/>
    </row>
    <row r="25" spans="1:10" s="9" customFormat="1" ht="28.5" customHeight="1">
      <c r="A25" s="15">
        <f t="shared" si="5"/>
        <v>14</v>
      </c>
      <c r="B25" s="19" t="s">
        <v>33</v>
      </c>
      <c r="C25" s="22" t="s">
        <v>11</v>
      </c>
      <c r="D25" s="20">
        <v>20</v>
      </c>
      <c r="E25" s="21"/>
      <c r="F25" s="26">
        <f t="shared" si="4"/>
        <v>0</v>
      </c>
      <c r="I25" s="10"/>
      <c r="J25" s="11"/>
    </row>
    <row r="26" spans="1:10" s="9" customFormat="1" ht="28.5" customHeight="1">
      <c r="A26" s="15">
        <f t="shared" si="5"/>
        <v>15</v>
      </c>
      <c r="B26" s="19" t="s">
        <v>34</v>
      </c>
      <c r="C26" s="22" t="s">
        <v>11</v>
      </c>
      <c r="D26" s="20">
        <v>10</v>
      </c>
      <c r="E26" s="21"/>
      <c r="F26" s="26">
        <f t="shared" si="4"/>
        <v>0</v>
      </c>
      <c r="I26" s="10"/>
      <c r="J26" s="11"/>
    </row>
    <row r="27" spans="1:10" s="9" customFormat="1" ht="28.5" customHeight="1">
      <c r="A27" s="15">
        <f t="shared" si="5"/>
        <v>16</v>
      </c>
      <c r="B27" s="19" t="s">
        <v>35</v>
      </c>
      <c r="C27" s="22" t="s">
        <v>11</v>
      </c>
      <c r="D27" s="20">
        <v>10</v>
      </c>
      <c r="E27" s="21"/>
      <c r="F27" s="26">
        <f t="shared" si="4"/>
        <v>0</v>
      </c>
      <c r="I27" s="10"/>
      <c r="J27" s="11"/>
    </row>
    <row r="28" spans="1:10" s="9" customFormat="1" ht="28.5" customHeight="1">
      <c r="A28" s="15">
        <f t="shared" si="5"/>
        <v>17</v>
      </c>
      <c r="B28" s="19" t="s">
        <v>36</v>
      </c>
      <c r="C28" s="22" t="s">
        <v>11</v>
      </c>
      <c r="D28" s="20">
        <v>4</v>
      </c>
      <c r="E28" s="21"/>
      <c r="F28" s="26">
        <f t="shared" si="4"/>
        <v>0</v>
      </c>
      <c r="I28" s="10"/>
      <c r="J28" s="11"/>
    </row>
    <row r="29" spans="1:10" s="9" customFormat="1" ht="28.5" customHeight="1">
      <c r="A29" s="15">
        <f t="shared" si="5"/>
        <v>18</v>
      </c>
      <c r="B29" s="19" t="s">
        <v>37</v>
      </c>
      <c r="C29" s="22" t="s">
        <v>11</v>
      </c>
      <c r="D29" s="20">
        <v>5</v>
      </c>
      <c r="E29" s="21"/>
      <c r="F29" s="26">
        <f t="shared" si="4"/>
        <v>0</v>
      </c>
      <c r="I29" s="10"/>
      <c r="J29" s="11"/>
    </row>
    <row r="30" spans="1:10" s="9" customFormat="1" ht="28.5" customHeight="1">
      <c r="A30" s="15">
        <f t="shared" si="5"/>
        <v>19</v>
      </c>
      <c r="B30" s="19" t="s">
        <v>38</v>
      </c>
      <c r="C30" s="22" t="s">
        <v>11</v>
      </c>
      <c r="D30" s="20">
        <v>8</v>
      </c>
      <c r="E30" s="21"/>
      <c r="F30" s="26">
        <f t="shared" si="4"/>
        <v>0</v>
      </c>
      <c r="I30" s="10"/>
      <c r="J30" s="11"/>
    </row>
    <row r="31" spans="1:10" s="9" customFormat="1" ht="28.5" customHeight="1">
      <c r="A31" s="15">
        <f t="shared" si="5"/>
        <v>20</v>
      </c>
      <c r="B31" s="19" t="s">
        <v>39</v>
      </c>
      <c r="C31" s="22" t="s">
        <v>11</v>
      </c>
      <c r="D31" s="20">
        <v>8</v>
      </c>
      <c r="E31" s="21"/>
      <c r="F31" s="26">
        <f t="shared" si="4"/>
        <v>0</v>
      </c>
      <c r="I31" s="10"/>
      <c r="J31" s="11"/>
    </row>
    <row r="32" spans="1:10" s="9" customFormat="1" ht="28.5" customHeight="1">
      <c r="A32" s="15">
        <f t="shared" si="5"/>
        <v>21</v>
      </c>
      <c r="B32" s="19" t="s">
        <v>40</v>
      </c>
      <c r="C32" s="22" t="s">
        <v>11</v>
      </c>
      <c r="D32" s="20">
        <v>3</v>
      </c>
      <c r="E32" s="21"/>
      <c r="F32" s="26">
        <f t="shared" si="4"/>
        <v>0</v>
      </c>
      <c r="I32" s="10"/>
      <c r="J32" s="11"/>
    </row>
    <row r="33" spans="1:10" s="9" customFormat="1" ht="28.5" customHeight="1">
      <c r="A33" s="15">
        <f t="shared" si="5"/>
        <v>22</v>
      </c>
      <c r="B33" s="19" t="s">
        <v>41</v>
      </c>
      <c r="C33" s="22" t="s">
        <v>11</v>
      </c>
      <c r="D33" s="20">
        <v>3</v>
      </c>
      <c r="E33" s="21"/>
      <c r="F33" s="26">
        <f t="shared" si="4"/>
        <v>0</v>
      </c>
      <c r="I33" s="10"/>
      <c r="J33" s="11"/>
    </row>
    <row r="34" spans="1:10" s="9" customFormat="1" ht="28.5" customHeight="1">
      <c r="A34" s="15">
        <f t="shared" si="5"/>
        <v>23</v>
      </c>
      <c r="B34" s="19" t="s">
        <v>42</v>
      </c>
      <c r="C34" s="22" t="s">
        <v>11</v>
      </c>
      <c r="D34" s="20">
        <v>8</v>
      </c>
      <c r="E34" s="21"/>
      <c r="F34" s="26">
        <f t="shared" si="4"/>
        <v>0</v>
      </c>
      <c r="I34" s="10"/>
      <c r="J34" s="11"/>
    </row>
    <row r="35" spans="1:10" s="9" customFormat="1" ht="28.5" customHeight="1">
      <c r="A35" s="15">
        <f t="shared" si="5"/>
        <v>24</v>
      </c>
      <c r="B35" s="19" t="s">
        <v>43</v>
      </c>
      <c r="C35" s="22" t="s">
        <v>11</v>
      </c>
      <c r="D35" s="20">
        <v>4</v>
      </c>
      <c r="E35" s="21"/>
      <c r="F35" s="26">
        <f t="shared" si="4"/>
        <v>0</v>
      </c>
      <c r="I35" s="10"/>
      <c r="J35" s="11"/>
    </row>
    <row r="36" spans="1:10" s="13" customFormat="1" ht="27" customHeight="1">
      <c r="A36" s="37" t="s">
        <v>19</v>
      </c>
      <c r="B36" s="38"/>
      <c r="C36" s="38"/>
      <c r="D36" s="38"/>
      <c r="E36" s="38"/>
      <c r="F36" s="30">
        <f>SUM(F22:F35)</f>
        <v>0</v>
      </c>
    </row>
    <row r="37" spans="1:10" s="9" customFormat="1" ht="21" customHeight="1">
      <c r="A37" s="32"/>
      <c r="B37" s="31" t="s">
        <v>44</v>
      </c>
      <c r="C37" s="14"/>
      <c r="D37" s="14"/>
      <c r="E37" s="14"/>
      <c r="F37" s="17"/>
      <c r="I37" s="10"/>
      <c r="J37" s="11"/>
    </row>
    <row r="38" spans="1:10" s="9" customFormat="1" ht="28.5" customHeight="1">
      <c r="A38" s="15">
        <v>25</v>
      </c>
      <c r="B38" s="19" t="s">
        <v>45</v>
      </c>
      <c r="C38" s="22" t="s">
        <v>13</v>
      </c>
      <c r="D38" s="20">
        <v>80</v>
      </c>
      <c r="E38" s="21"/>
      <c r="F38" s="26">
        <f t="shared" si="4"/>
        <v>0</v>
      </c>
      <c r="I38" s="10"/>
      <c r="J38" s="11"/>
    </row>
    <row r="39" spans="1:10" s="9" customFormat="1" ht="28.5" customHeight="1">
      <c r="A39" s="15">
        <f>A38+1</f>
        <v>26</v>
      </c>
      <c r="B39" s="19" t="s">
        <v>46</v>
      </c>
      <c r="C39" s="22" t="s">
        <v>11</v>
      </c>
      <c r="D39" s="20">
        <v>20</v>
      </c>
      <c r="E39" s="21"/>
      <c r="F39" s="26">
        <f t="shared" si="4"/>
        <v>0</v>
      </c>
      <c r="I39" s="10"/>
      <c r="J39" s="11"/>
    </row>
    <row r="40" spans="1:10" s="9" customFormat="1" ht="28.5" customHeight="1">
      <c r="A40" s="15">
        <f t="shared" ref="A40:A45" si="6">A39+1</f>
        <v>27</v>
      </c>
      <c r="B40" s="19" t="s">
        <v>47</v>
      </c>
      <c r="C40" s="22" t="s">
        <v>11</v>
      </c>
      <c r="D40" s="20">
        <v>20</v>
      </c>
      <c r="E40" s="21"/>
      <c r="F40" s="26">
        <f t="shared" si="4"/>
        <v>0</v>
      </c>
      <c r="I40" s="10"/>
      <c r="J40" s="11"/>
    </row>
    <row r="41" spans="1:10" s="9" customFormat="1" ht="28.5" customHeight="1">
      <c r="A41" s="15">
        <f t="shared" si="6"/>
        <v>28</v>
      </c>
      <c r="B41" s="19" t="s">
        <v>48</v>
      </c>
      <c r="C41" s="22" t="s">
        <v>11</v>
      </c>
      <c r="D41" s="20">
        <v>20</v>
      </c>
      <c r="E41" s="21"/>
      <c r="F41" s="26">
        <f t="shared" si="4"/>
        <v>0</v>
      </c>
      <c r="I41" s="10"/>
      <c r="J41" s="11"/>
    </row>
    <row r="42" spans="1:10" s="9" customFormat="1" ht="28.5" customHeight="1">
      <c r="A42" s="15">
        <f t="shared" si="6"/>
        <v>29</v>
      </c>
      <c r="B42" s="19" t="s">
        <v>49</v>
      </c>
      <c r="C42" s="22" t="s">
        <v>1</v>
      </c>
      <c r="D42" s="20">
        <v>8</v>
      </c>
      <c r="E42" s="21"/>
      <c r="F42" s="26">
        <f t="shared" si="4"/>
        <v>0</v>
      </c>
      <c r="I42" s="10"/>
      <c r="J42" s="11"/>
    </row>
    <row r="43" spans="1:10" s="9" customFormat="1" ht="28.5" customHeight="1">
      <c r="A43" s="15">
        <f t="shared" si="6"/>
        <v>30</v>
      </c>
      <c r="B43" s="19" t="s">
        <v>50</v>
      </c>
      <c r="C43" s="22" t="s">
        <v>1</v>
      </c>
      <c r="D43" s="20">
        <v>5</v>
      </c>
      <c r="E43" s="21"/>
      <c r="F43" s="26">
        <f t="shared" si="4"/>
        <v>0</v>
      </c>
      <c r="I43" s="10"/>
      <c r="J43" s="11"/>
    </row>
    <row r="44" spans="1:10" s="9" customFormat="1" ht="28.5" customHeight="1">
      <c r="A44" s="15">
        <f t="shared" si="6"/>
        <v>31</v>
      </c>
      <c r="B44" s="19" t="s">
        <v>51</v>
      </c>
      <c r="C44" s="22" t="s">
        <v>1</v>
      </c>
      <c r="D44" s="20">
        <v>10</v>
      </c>
      <c r="E44" s="21"/>
      <c r="F44" s="26">
        <f t="shared" si="4"/>
        <v>0</v>
      </c>
      <c r="I44" s="10"/>
      <c r="J44" s="11"/>
    </row>
    <row r="45" spans="1:10" s="9" customFormat="1" ht="28.5" customHeight="1">
      <c r="A45" s="15">
        <f t="shared" si="6"/>
        <v>32</v>
      </c>
      <c r="B45" s="19" t="s">
        <v>52</v>
      </c>
      <c r="C45" s="22" t="s">
        <v>1</v>
      </c>
      <c r="D45" s="20">
        <v>20</v>
      </c>
      <c r="E45" s="21"/>
      <c r="F45" s="26">
        <f t="shared" si="4"/>
        <v>0</v>
      </c>
      <c r="I45" s="10"/>
      <c r="J45" s="11"/>
    </row>
    <row r="46" spans="1:10" s="13" customFormat="1" ht="27" customHeight="1">
      <c r="A46" s="37" t="s">
        <v>19</v>
      </c>
      <c r="B46" s="38"/>
      <c r="C46" s="38"/>
      <c r="D46" s="38"/>
      <c r="E46" s="38"/>
      <c r="F46" s="30">
        <f>SUM(F38:F45)</f>
        <v>0</v>
      </c>
    </row>
    <row r="47" spans="1:10" s="9" customFormat="1" ht="21" customHeight="1">
      <c r="A47" s="32"/>
      <c r="B47" s="31" t="s">
        <v>53</v>
      </c>
      <c r="C47" s="14"/>
      <c r="D47" s="14"/>
      <c r="E47" s="14"/>
      <c r="F47" s="18"/>
      <c r="I47" s="10"/>
      <c r="J47" s="11"/>
    </row>
    <row r="48" spans="1:10" s="9" customFormat="1" ht="28.5" customHeight="1">
      <c r="A48" s="15">
        <v>33</v>
      </c>
      <c r="B48" s="19" t="s">
        <v>54</v>
      </c>
      <c r="C48" s="22" t="s">
        <v>12</v>
      </c>
      <c r="D48" s="20">
        <v>10</v>
      </c>
      <c r="E48" s="21"/>
      <c r="F48" s="26">
        <f t="shared" ref="F48:F54" si="7">D48*E48</f>
        <v>0</v>
      </c>
      <c r="I48" s="10"/>
      <c r="J48" s="11"/>
    </row>
    <row r="49" spans="1:10" s="9" customFormat="1" ht="28.5" customHeight="1">
      <c r="A49" s="15">
        <f>A48+1</f>
        <v>34</v>
      </c>
      <c r="B49" s="19" t="s">
        <v>55</v>
      </c>
      <c r="C49" s="22" t="s">
        <v>56</v>
      </c>
      <c r="D49" s="20">
        <v>2</v>
      </c>
      <c r="E49" s="21"/>
      <c r="F49" s="26">
        <f t="shared" si="7"/>
        <v>0</v>
      </c>
      <c r="I49" s="10"/>
      <c r="J49" s="11"/>
    </row>
    <row r="50" spans="1:10" s="9" customFormat="1" ht="28.5" customHeight="1">
      <c r="A50" s="15">
        <f t="shared" ref="A50:A54" si="8">A49+1</f>
        <v>35</v>
      </c>
      <c r="B50" s="19" t="s">
        <v>57</v>
      </c>
      <c r="C50" s="22" t="s">
        <v>11</v>
      </c>
      <c r="D50" s="20">
        <v>30</v>
      </c>
      <c r="E50" s="21"/>
      <c r="F50" s="26">
        <f t="shared" si="7"/>
        <v>0</v>
      </c>
      <c r="I50" s="10"/>
      <c r="J50" s="11"/>
    </row>
    <row r="51" spans="1:10" s="9" customFormat="1" ht="28.5" customHeight="1">
      <c r="A51" s="15">
        <f t="shared" si="8"/>
        <v>36</v>
      </c>
      <c r="B51" s="19" t="s">
        <v>58</v>
      </c>
      <c r="C51" s="22" t="s">
        <v>11</v>
      </c>
      <c r="D51" s="20">
        <v>10</v>
      </c>
      <c r="E51" s="21"/>
      <c r="F51" s="26">
        <f t="shared" si="7"/>
        <v>0</v>
      </c>
      <c r="I51" s="10"/>
      <c r="J51" s="11"/>
    </row>
    <row r="52" spans="1:10" s="9" customFormat="1" ht="28.5" customHeight="1">
      <c r="A52" s="15">
        <f t="shared" si="8"/>
        <v>37</v>
      </c>
      <c r="B52" s="19" t="s">
        <v>59</v>
      </c>
      <c r="C52" s="22" t="s">
        <v>11</v>
      </c>
      <c r="D52" s="20">
        <v>10</v>
      </c>
      <c r="E52" s="21"/>
      <c r="F52" s="26">
        <f t="shared" si="7"/>
        <v>0</v>
      </c>
      <c r="I52" s="10"/>
      <c r="J52" s="11"/>
    </row>
    <row r="53" spans="1:10" s="9" customFormat="1" ht="28.5" customHeight="1">
      <c r="A53" s="15">
        <f t="shared" si="8"/>
        <v>38</v>
      </c>
      <c r="B53" s="19" t="s">
        <v>60</v>
      </c>
      <c r="C53" s="22" t="s">
        <v>11</v>
      </c>
      <c r="D53" s="20">
        <v>10</v>
      </c>
      <c r="E53" s="21"/>
      <c r="F53" s="26">
        <f t="shared" si="7"/>
        <v>0</v>
      </c>
      <c r="I53" s="10"/>
      <c r="J53" s="11"/>
    </row>
    <row r="54" spans="1:10" s="9" customFormat="1" ht="28.5" customHeight="1">
      <c r="A54" s="15">
        <f t="shared" si="8"/>
        <v>39</v>
      </c>
      <c r="B54" s="19" t="s">
        <v>61</v>
      </c>
      <c r="C54" s="22" t="s">
        <v>11</v>
      </c>
      <c r="D54" s="20">
        <v>10</v>
      </c>
      <c r="E54" s="21"/>
      <c r="F54" s="26">
        <f t="shared" si="7"/>
        <v>0</v>
      </c>
      <c r="I54" s="10"/>
      <c r="J54" s="11"/>
    </row>
    <row r="55" spans="1:10" s="13" customFormat="1" ht="27" customHeight="1">
      <c r="A55" s="37" t="s">
        <v>19</v>
      </c>
      <c r="B55" s="38"/>
      <c r="C55" s="38"/>
      <c r="D55" s="38"/>
      <c r="E55" s="38"/>
      <c r="F55" s="30">
        <f>SUM(F48:F54)</f>
        <v>0</v>
      </c>
    </row>
    <row r="56" spans="1:10" s="9" customFormat="1" ht="21" customHeight="1">
      <c r="A56" s="32"/>
      <c r="B56" s="31" t="s">
        <v>62</v>
      </c>
      <c r="C56" s="14"/>
      <c r="D56" s="14"/>
      <c r="E56" s="14"/>
      <c r="F56" s="18"/>
      <c r="I56" s="10"/>
      <c r="J56" s="11"/>
    </row>
    <row r="57" spans="1:10" s="9" customFormat="1" ht="28.5" customHeight="1">
      <c r="A57" s="15">
        <v>40</v>
      </c>
      <c r="B57" s="19" t="s">
        <v>63</v>
      </c>
      <c r="C57" s="22" t="s">
        <v>13</v>
      </c>
      <c r="D57" s="20">
        <v>1000</v>
      </c>
      <c r="E57" s="20"/>
      <c r="F57" s="26">
        <f t="shared" ref="F57:F61" si="9">D57*E57</f>
        <v>0</v>
      </c>
      <c r="I57" s="10"/>
      <c r="J57" s="11"/>
    </row>
    <row r="58" spans="1:10" s="9" customFormat="1" ht="28.5" customHeight="1">
      <c r="A58" s="15">
        <f t="shared" ref="A58:A61" si="10">A57+1</f>
        <v>41</v>
      </c>
      <c r="B58" s="19" t="s">
        <v>64</v>
      </c>
      <c r="C58" s="22" t="s">
        <v>13</v>
      </c>
      <c r="D58" s="20">
        <v>1000</v>
      </c>
      <c r="E58" s="21"/>
      <c r="F58" s="26">
        <f t="shared" si="9"/>
        <v>0</v>
      </c>
      <c r="I58" s="10"/>
      <c r="J58" s="11"/>
    </row>
    <row r="59" spans="1:10" s="9" customFormat="1" ht="28.5" customHeight="1">
      <c r="A59" s="15">
        <f t="shared" si="10"/>
        <v>42</v>
      </c>
      <c r="B59" s="19" t="s">
        <v>65</v>
      </c>
      <c r="C59" s="22" t="s">
        <v>13</v>
      </c>
      <c r="D59" s="20">
        <v>1600</v>
      </c>
      <c r="E59" s="21"/>
      <c r="F59" s="26">
        <f t="shared" si="9"/>
        <v>0</v>
      </c>
      <c r="I59" s="10"/>
      <c r="J59" s="11"/>
    </row>
    <row r="60" spans="1:10" s="9" customFormat="1" ht="28.5" customHeight="1">
      <c r="A60" s="15">
        <f t="shared" si="10"/>
        <v>43</v>
      </c>
      <c r="B60" s="19" t="s">
        <v>66</v>
      </c>
      <c r="C60" s="22" t="s">
        <v>13</v>
      </c>
      <c r="D60" s="20">
        <v>494</v>
      </c>
      <c r="E60" s="21"/>
      <c r="F60" s="26">
        <f t="shared" si="9"/>
        <v>0</v>
      </c>
      <c r="I60" s="10"/>
      <c r="J60" s="11"/>
    </row>
    <row r="61" spans="1:10" s="9" customFormat="1" ht="28.5" customHeight="1">
      <c r="A61" s="15">
        <f t="shared" si="10"/>
        <v>44</v>
      </c>
      <c r="B61" s="19" t="s">
        <v>67</v>
      </c>
      <c r="C61" s="22" t="s">
        <v>13</v>
      </c>
      <c r="D61" s="20">
        <v>500</v>
      </c>
      <c r="E61" s="21"/>
      <c r="F61" s="26">
        <f t="shared" si="9"/>
        <v>0</v>
      </c>
      <c r="I61" s="10"/>
      <c r="J61" s="11"/>
    </row>
    <row r="62" spans="1:10" s="13" customFormat="1" ht="27" customHeight="1">
      <c r="A62" s="37" t="s">
        <v>19</v>
      </c>
      <c r="B62" s="38"/>
      <c r="C62" s="38"/>
      <c r="D62" s="38"/>
      <c r="E62" s="38"/>
      <c r="F62" s="30">
        <f>SUM(F57:F61)</f>
        <v>0</v>
      </c>
    </row>
    <row r="63" spans="1:10" s="9" customFormat="1" ht="7.5" customHeight="1">
      <c r="A63" s="40"/>
      <c r="B63" s="41"/>
      <c r="C63" s="41"/>
      <c r="D63" s="41"/>
      <c r="E63" s="41"/>
      <c r="F63" s="42"/>
      <c r="I63" s="10"/>
      <c r="J63" s="11"/>
    </row>
    <row r="64" spans="1:10" s="7" customFormat="1" ht="27" customHeight="1">
      <c r="A64" s="36" t="s">
        <v>7</v>
      </c>
      <c r="B64" s="36"/>
      <c r="C64" s="36"/>
      <c r="D64" s="36"/>
      <c r="E64" s="36"/>
      <c r="F64" s="8">
        <f>F11+F15+F20+F36+F46+F55+F62</f>
        <v>0</v>
      </c>
      <c r="H64"/>
    </row>
    <row r="65" spans="1:6" s="7" customFormat="1" ht="20.25" customHeight="1">
      <c r="A65" s="36" t="s">
        <v>8</v>
      </c>
      <c r="B65" s="36"/>
      <c r="C65" s="36"/>
      <c r="D65" s="36"/>
      <c r="E65" s="36"/>
      <c r="F65" s="8">
        <f>F64*20%</f>
        <v>0</v>
      </c>
    </row>
    <row r="66" spans="1:6" s="7" customFormat="1" ht="29.25" customHeight="1">
      <c r="A66" s="36" t="s">
        <v>9</v>
      </c>
      <c r="B66" s="36"/>
      <c r="C66" s="36"/>
      <c r="D66" s="36"/>
      <c r="E66" s="36"/>
      <c r="F66" s="8">
        <f>SUM(F64:F65)</f>
        <v>0</v>
      </c>
    </row>
    <row r="67" spans="1:6" ht="20.25" customHeight="1"/>
  </sheetData>
  <mergeCells count="13">
    <mergeCell ref="A3:F3"/>
    <mergeCell ref="A2:F2"/>
    <mergeCell ref="A64:E64"/>
    <mergeCell ref="A65:E65"/>
    <mergeCell ref="A66:E66"/>
    <mergeCell ref="A11:E11"/>
    <mergeCell ref="A15:E15"/>
    <mergeCell ref="A20:E20"/>
    <mergeCell ref="A36:E36"/>
    <mergeCell ref="A46:E46"/>
    <mergeCell ref="A55:E55"/>
    <mergeCell ref="A62:E62"/>
    <mergeCell ref="A63:F63"/>
  </mergeCells>
  <phoneticPr fontId="7" type="noConversion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borderau des prix</vt:lpstr>
      <vt:lpstr>'borderau des prix'!Impression_des_titres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hassan hssine</cp:lastModifiedBy>
  <cp:lastPrinted>2026-09-22T14:33:39Z</cp:lastPrinted>
  <dcterms:created xsi:type="dcterms:W3CDTF">2022-10-10T08:31:22Z</dcterms:created>
  <dcterms:modified xsi:type="dcterms:W3CDTF">2026-09-22T14:34:39Z</dcterms:modified>
</cp:coreProperties>
</file>