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AppData\Local\Temp\Rar$DIa17888.45802.rartemp\"/>
    </mc:Choice>
  </mc:AlternateContent>
  <bookViews>
    <workbookView showHorizontalScroll="0" showVerticalScroll="0" showSheetTabs="0" xWindow="0" yWindow="0" windowWidth="24000" windowHeight="96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D27" i="1" l="1"/>
  <c r="F27" i="1" s="1"/>
  <c r="D25" i="1"/>
  <c r="F25" i="1" s="1"/>
  <c r="F24" i="1"/>
  <c r="F44" i="1" s="1"/>
  <c r="F23" i="1"/>
  <c r="F15" i="1"/>
  <c r="F28" i="1"/>
  <c r="D36" i="1"/>
  <c r="F36" i="1" s="1"/>
  <c r="D30" i="1"/>
  <c r="F30" i="1" s="1"/>
  <c r="D29" i="1"/>
  <c r="F29" i="1" s="1"/>
  <c r="F42" i="1"/>
  <c r="D43" i="1"/>
  <c r="F43" i="1" s="1"/>
  <c r="F41" i="1"/>
  <c r="F40" i="1"/>
  <c r="F39" i="1"/>
  <c r="F38" i="1"/>
  <c r="F37" i="1"/>
  <c r="F34" i="1"/>
  <c r="F33" i="1"/>
  <c r="F32" i="1"/>
  <c r="F31" i="1"/>
  <c r="F22" i="1"/>
  <c r="F21" i="1"/>
  <c r="F20" i="1"/>
  <c r="F19" i="1"/>
  <c r="F18" i="1"/>
  <c r="F17" i="1"/>
  <c r="F16" i="1"/>
  <c r="F45" i="1" l="1"/>
  <c r="F46" i="1"/>
  <c r="D35" i="1"/>
  <c r="F35" i="1" s="1"/>
</calcChain>
</file>

<file path=xl/sharedStrings.xml><?xml version="1.0" encoding="utf-8"?>
<sst xmlns="http://schemas.openxmlformats.org/spreadsheetml/2006/main" count="74" uniqueCount="51">
  <si>
    <t>MARCHE N° : ……………....</t>
  </si>
  <si>
    <t>BORDEREAU DES PRIX ET DETAIL ESTIMATIF</t>
  </si>
  <si>
    <t>Prix N°</t>
  </si>
  <si>
    <t>Désignation</t>
  </si>
  <si>
    <t>Unité</t>
  </si>
  <si>
    <t>Quantité</t>
  </si>
  <si>
    <t>P.U. HT</t>
  </si>
  <si>
    <t>P.T. HT</t>
  </si>
  <si>
    <t>M3</t>
  </si>
  <si>
    <t>M2</t>
  </si>
  <si>
    <t>ML</t>
  </si>
  <si>
    <t>U</t>
  </si>
  <si>
    <t>TVA 20%</t>
  </si>
  <si>
    <t>TOTAL  (T.T.C)</t>
  </si>
  <si>
    <t>Fait à …………………………………</t>
  </si>
  <si>
    <t>Arrêté à la Somme de : ………………………………</t>
  </si>
  <si>
    <t>Signature</t>
  </si>
  <si>
    <r>
      <t>M</t>
    </r>
    <r>
      <rPr>
        <vertAlign val="superscript"/>
        <sz val="12"/>
        <color theme="1"/>
        <rFont val="Times New Roman"/>
        <family val="1"/>
      </rPr>
      <t>3</t>
    </r>
  </si>
  <si>
    <t>ml</t>
  </si>
  <si>
    <t>Fouilles en tranchées, rigoles, en puits ou en plein masse dans tous terrains y compris rocher</t>
  </si>
  <si>
    <t>Mise en remblai ou évacuation a la décharge publique</t>
  </si>
  <si>
    <t>Béton de propreté</t>
  </si>
  <si>
    <t>Maçonnerie de moellons en fondations</t>
  </si>
  <si>
    <t>Béton arme en fondations</t>
  </si>
  <si>
    <t>herrissonnage en pierres sèches</t>
  </si>
  <si>
    <t>Forme en béton y compris armatures</t>
  </si>
  <si>
    <t>Périphérique en béton reflue</t>
  </si>
  <si>
    <t>Béton arme en élévation pour tous ouvrages</t>
  </si>
  <si>
    <t>Maçonnerie en briques de ciment de 0.20 m</t>
  </si>
  <si>
    <t>Cloisons en briques de ciment de 0.10 m</t>
  </si>
  <si>
    <t>Enduit extérieur, intérieur au mortier de ciment sur murs et plafonds</t>
  </si>
  <si>
    <t xml:space="preserve">Revêtement de sols en carreaux de faïence y/c plinthes de 0.10m d’hauteur </t>
  </si>
  <si>
    <t>Revêtement de murs en carreaux de faïence</t>
  </si>
  <si>
    <t>Forme de pente et chape de lissage</t>
  </si>
  <si>
    <t>Étanchéité monocouche autoprotégée</t>
  </si>
  <si>
    <t>Descente d’eau pluviale ø 100 en pvc ou en amiante ciment</t>
  </si>
  <si>
    <t>Châssis vitres en aluminium de 0.50*0.50</t>
  </si>
  <si>
    <t>Grille de protection de 0.50 x 0.50</t>
  </si>
  <si>
    <t>Porte métallique de 1.00*2.20</t>
  </si>
  <si>
    <t xml:space="preserve">Peinture vinylique sur mur extérieur, intérieur et plafond </t>
  </si>
  <si>
    <t>Peinture type glycero laquée sur menuiseries bois</t>
  </si>
  <si>
    <t xml:space="preserve">Buses en pvc æ200 assainissement </t>
  </si>
  <si>
    <t>Regard de 40*40 type visitable pour évacuation</t>
  </si>
  <si>
    <t xml:space="preserve">Puits perdu </t>
  </si>
  <si>
    <t xml:space="preserve">Branchement eau </t>
  </si>
  <si>
    <t>WC a la turque</t>
  </si>
  <si>
    <t xml:space="preserve">Couronnement en béton arme </t>
  </si>
  <si>
    <t xml:space="preserve">Joint de dilatation </t>
  </si>
  <si>
    <t>TOTAL HT</t>
  </si>
  <si>
    <t>Appel d'offre Ouvert Simplifié N° : 07/2026</t>
  </si>
  <si>
    <t xml:space="preserve">OBJET : 	Construction de mur de clôture d’école Ait ouaissi commune ASSAIS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</si>
</sst>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hadow/>
      <sz val="12"/>
      <color rgb="FF000080"/>
      <name val="Calibri"/>
      <family val="2"/>
    </font>
    <font>
      <b/>
      <shadow/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7" fillId="2" borderId="1" xfId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64" fontId="3" fillId="0" borderId="1" xfId="1" applyFont="1" applyBorder="1" applyAlignment="1">
      <alignment horizontal="left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6" fillId="2" borderId="1" xfId="1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164" fontId="6" fillId="2" borderId="3" xfId="1" applyFont="1" applyFill="1" applyBorder="1" applyAlignment="1">
      <alignment horizontal="center" vertical="center" wrapText="1"/>
    </xf>
    <xf numFmtId="164" fontId="6" fillId="2" borderId="4" xfId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1647825</xdr:colOff>
      <xdr:row>7</xdr:row>
      <xdr:rowOff>200025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99AAC337-6C8A-BF0F-8862-01270467B15C}"/>
            </a:ext>
          </a:extLst>
        </xdr:cNvPr>
        <xdr:cNvSpPr>
          <a:spLocks noChangeArrowheads="1"/>
        </xdr:cNvSpPr>
      </xdr:nvSpPr>
      <xdr:spPr bwMode="auto">
        <a:xfrm>
          <a:off x="76200" y="38100"/>
          <a:ext cx="2181225" cy="130492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ROYAUME DU MAROC</a:t>
          </a:r>
        </a:p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MINISTERE DE L’INTERIEUR</a:t>
          </a:r>
        </a:p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PROVINCE D’ESSAOUIRA</a:t>
          </a:r>
        </a:p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CERCLE AIT DAOUD</a:t>
          </a:r>
        </a:p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CAIDAT ADAGHAS</a:t>
          </a:r>
        </a:p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COMMUNE ASSAIS</a:t>
          </a:r>
        </a:p>
        <a:p>
          <a:pPr algn="l" rtl="0">
            <a:defRPr sz="1000"/>
          </a:pPr>
          <a:endParaRPr lang="fr-FR" sz="11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56"/>
  <sheetViews>
    <sheetView tabSelected="1" workbookViewId="0">
      <selection activeCell="E26" sqref="E26"/>
    </sheetView>
  </sheetViews>
  <sheetFormatPr baseColWidth="10" defaultColWidth="9.140625" defaultRowHeight="15" x14ac:dyDescent="0.25"/>
  <cols>
    <col min="2" max="2" width="45.28515625" customWidth="1"/>
    <col min="4" max="4" width="10.140625" customWidth="1"/>
    <col min="5" max="5" width="10.140625" bestFit="1" customWidth="1"/>
    <col min="6" max="6" width="15" customWidth="1"/>
  </cols>
  <sheetData>
    <row r="8" spans="1:6" ht="21" customHeight="1" x14ac:dyDescent="0.25">
      <c r="A8" s="14" t="s">
        <v>0</v>
      </c>
      <c r="B8" s="14"/>
      <c r="C8" s="14"/>
      <c r="D8" s="14"/>
      <c r="E8" s="14"/>
      <c r="F8" s="14"/>
    </row>
    <row r="9" spans="1:6" ht="21" customHeight="1" x14ac:dyDescent="0.25">
      <c r="A9" s="14" t="s">
        <v>49</v>
      </c>
      <c r="B9" s="14"/>
      <c r="C9" s="14"/>
      <c r="D9" s="14"/>
      <c r="E9" s="14"/>
      <c r="F9" s="14"/>
    </row>
    <row r="10" spans="1:6" ht="34.5" customHeight="1" x14ac:dyDescent="0.25">
      <c r="A10" s="15" t="s">
        <v>50</v>
      </c>
      <c r="B10" s="15"/>
      <c r="C10" s="15"/>
      <c r="D10" s="15"/>
      <c r="E10" s="15"/>
      <c r="F10" s="15"/>
    </row>
    <row r="11" spans="1:6" ht="21" customHeight="1" x14ac:dyDescent="0.25">
      <c r="A11" s="1"/>
      <c r="B11" s="2"/>
      <c r="C11" s="2"/>
      <c r="D11" s="2"/>
      <c r="E11" s="2"/>
      <c r="F11" s="2"/>
    </row>
    <row r="12" spans="1:6" ht="21" customHeight="1" x14ac:dyDescent="0.25">
      <c r="A12" s="14" t="s">
        <v>1</v>
      </c>
      <c r="B12" s="14"/>
      <c r="C12" s="14"/>
      <c r="D12" s="14"/>
      <c r="E12" s="14"/>
      <c r="F12" s="14"/>
    </row>
    <row r="13" spans="1:6" ht="20.25" customHeight="1" x14ac:dyDescent="0.25">
      <c r="A13" s="4" t="s">
        <v>2</v>
      </c>
      <c r="B13" s="4" t="s">
        <v>3</v>
      </c>
      <c r="C13" s="4" t="s">
        <v>4</v>
      </c>
      <c r="D13" s="4" t="s">
        <v>5</v>
      </c>
      <c r="E13" s="4" t="s">
        <v>6</v>
      </c>
      <c r="F13" s="4" t="s">
        <v>7</v>
      </c>
    </row>
    <row r="14" spans="1:6" ht="20.25" customHeight="1" x14ac:dyDescent="0.25">
      <c r="A14" s="16"/>
      <c r="B14" s="17"/>
      <c r="C14" s="17"/>
      <c r="D14" s="17"/>
      <c r="E14" s="17"/>
      <c r="F14" s="18"/>
    </row>
    <row r="15" spans="1:6" ht="45.75" customHeight="1" x14ac:dyDescent="0.25">
      <c r="A15" s="3">
        <v>1</v>
      </c>
      <c r="B15" s="5" t="s">
        <v>19</v>
      </c>
      <c r="C15" s="3" t="s">
        <v>17</v>
      </c>
      <c r="D15" s="7">
        <v>13.88</v>
      </c>
      <c r="E15" s="11">
        <v>0</v>
      </c>
      <c r="F15" s="11">
        <f>D15*E15</f>
        <v>0</v>
      </c>
    </row>
    <row r="16" spans="1:6" ht="33.75" customHeight="1" x14ac:dyDescent="0.25">
      <c r="A16" s="3">
        <v>2</v>
      </c>
      <c r="B16" s="5" t="s">
        <v>20</v>
      </c>
      <c r="C16" s="3" t="s">
        <v>17</v>
      </c>
      <c r="D16" s="3">
        <v>13.88</v>
      </c>
      <c r="E16" s="11">
        <v>0</v>
      </c>
      <c r="F16" s="11">
        <f t="shared" ref="F16:F41" si="0">D16*E16</f>
        <v>0</v>
      </c>
    </row>
    <row r="17" spans="1:6" ht="20.25" customHeight="1" x14ac:dyDescent="0.25">
      <c r="A17" s="3">
        <v>3</v>
      </c>
      <c r="B17" s="5" t="s">
        <v>21</v>
      </c>
      <c r="C17" s="3" t="s">
        <v>8</v>
      </c>
      <c r="D17" s="7">
        <v>3.39</v>
      </c>
      <c r="E17" s="11">
        <v>0</v>
      </c>
      <c r="F17" s="11">
        <f t="shared" si="0"/>
        <v>0</v>
      </c>
    </row>
    <row r="18" spans="1:6" ht="20.25" customHeight="1" x14ac:dyDescent="0.25">
      <c r="A18" s="3">
        <v>4</v>
      </c>
      <c r="B18" s="5" t="s">
        <v>22</v>
      </c>
      <c r="C18" s="3" t="s">
        <v>8</v>
      </c>
      <c r="D18" s="7">
        <v>14.77</v>
      </c>
      <c r="E18" s="11">
        <v>0</v>
      </c>
      <c r="F18" s="11">
        <f t="shared" si="0"/>
        <v>0</v>
      </c>
    </row>
    <row r="19" spans="1:6" ht="20.25" customHeight="1" x14ac:dyDescent="0.25">
      <c r="A19" s="3">
        <v>5</v>
      </c>
      <c r="B19" s="5" t="s">
        <v>23</v>
      </c>
      <c r="C19" s="3" t="s">
        <v>8</v>
      </c>
      <c r="D19" s="7">
        <v>8.17</v>
      </c>
      <c r="E19" s="11">
        <v>0</v>
      </c>
      <c r="F19" s="11">
        <f t="shared" si="0"/>
        <v>0</v>
      </c>
    </row>
    <row r="20" spans="1:6" ht="20.25" customHeight="1" x14ac:dyDescent="0.25">
      <c r="A20" s="3">
        <v>6</v>
      </c>
      <c r="B20" s="5" t="s">
        <v>24</v>
      </c>
      <c r="C20" s="3" t="s">
        <v>9</v>
      </c>
      <c r="D20" s="7">
        <v>19</v>
      </c>
      <c r="E20" s="11">
        <v>0</v>
      </c>
      <c r="F20" s="11">
        <f t="shared" si="0"/>
        <v>0</v>
      </c>
    </row>
    <row r="21" spans="1:6" ht="20.25" customHeight="1" x14ac:dyDescent="0.25">
      <c r="A21" s="3">
        <v>7</v>
      </c>
      <c r="B21" s="5" t="s">
        <v>25</v>
      </c>
      <c r="C21" s="3" t="s">
        <v>9</v>
      </c>
      <c r="D21" s="7">
        <v>19.7</v>
      </c>
      <c r="E21" s="11">
        <v>0</v>
      </c>
      <c r="F21" s="11">
        <f t="shared" si="0"/>
        <v>0</v>
      </c>
    </row>
    <row r="22" spans="1:6" ht="20.25" customHeight="1" x14ac:dyDescent="0.25">
      <c r="A22" s="3">
        <v>8</v>
      </c>
      <c r="B22" s="5" t="s">
        <v>26</v>
      </c>
      <c r="C22" s="3" t="s">
        <v>10</v>
      </c>
      <c r="D22" s="7">
        <v>7</v>
      </c>
      <c r="E22" s="11">
        <v>0</v>
      </c>
      <c r="F22" s="11">
        <f t="shared" si="0"/>
        <v>0</v>
      </c>
    </row>
    <row r="23" spans="1:6" ht="20.25" customHeight="1" x14ac:dyDescent="0.25">
      <c r="A23" s="3">
        <v>9</v>
      </c>
      <c r="B23" s="5" t="s">
        <v>27</v>
      </c>
      <c r="C23" s="3" t="s">
        <v>8</v>
      </c>
      <c r="D23" s="7">
        <v>13</v>
      </c>
      <c r="E23" s="11">
        <v>0</v>
      </c>
      <c r="F23" s="11">
        <f t="shared" si="0"/>
        <v>0</v>
      </c>
    </row>
    <row r="24" spans="1:6" ht="20.25" customHeight="1" x14ac:dyDescent="0.25">
      <c r="A24" s="3">
        <v>10</v>
      </c>
      <c r="B24" s="5" t="s">
        <v>28</v>
      </c>
      <c r="C24" s="3" t="s">
        <v>9</v>
      </c>
      <c r="D24" s="7">
        <v>125</v>
      </c>
      <c r="E24" s="11"/>
      <c r="F24" s="11">
        <f t="shared" si="0"/>
        <v>0</v>
      </c>
    </row>
    <row r="25" spans="1:6" ht="20.25" customHeight="1" x14ac:dyDescent="0.25">
      <c r="A25" s="3">
        <v>11</v>
      </c>
      <c r="B25" s="5" t="s">
        <v>29</v>
      </c>
      <c r="C25" s="3" t="s">
        <v>9</v>
      </c>
      <c r="D25" s="7">
        <f>3*2.8*1.8</f>
        <v>15.119999999999997</v>
      </c>
      <c r="E25" s="11">
        <v>0</v>
      </c>
      <c r="F25" s="11">
        <f t="shared" si="0"/>
        <v>0</v>
      </c>
    </row>
    <row r="26" spans="1:6" ht="33.75" customHeight="1" x14ac:dyDescent="0.25">
      <c r="A26" s="3">
        <v>12</v>
      </c>
      <c r="B26" s="5" t="s">
        <v>30</v>
      </c>
      <c r="C26" s="3" t="s">
        <v>9</v>
      </c>
      <c r="D26" s="7">
        <v>215</v>
      </c>
      <c r="E26" s="11"/>
      <c r="F26" s="11">
        <f>(D26*E26)-F31</f>
        <v>0</v>
      </c>
    </row>
    <row r="27" spans="1:6" ht="32.25" customHeight="1" x14ac:dyDescent="0.25">
      <c r="A27" s="3">
        <v>13</v>
      </c>
      <c r="B27" s="5" t="s">
        <v>31</v>
      </c>
      <c r="C27" s="3" t="s">
        <v>9</v>
      </c>
      <c r="D27" s="7">
        <f>4.8*2.1</f>
        <v>10.08</v>
      </c>
      <c r="E27" s="11">
        <v>0</v>
      </c>
      <c r="F27" s="11">
        <f t="shared" si="0"/>
        <v>0</v>
      </c>
    </row>
    <row r="28" spans="1:6" ht="20.25" customHeight="1" x14ac:dyDescent="0.25">
      <c r="A28" s="3">
        <v>14</v>
      </c>
      <c r="B28" s="5" t="s">
        <v>32</v>
      </c>
      <c r="C28" s="3" t="s">
        <v>9</v>
      </c>
      <c r="D28" s="7">
        <v>27.6</v>
      </c>
      <c r="E28" s="11">
        <v>0</v>
      </c>
      <c r="F28" s="11">
        <f t="shared" si="0"/>
        <v>0</v>
      </c>
    </row>
    <row r="29" spans="1:6" ht="20.25" customHeight="1" x14ac:dyDescent="0.25">
      <c r="A29" s="3">
        <v>15</v>
      </c>
      <c r="B29" s="5" t="s">
        <v>33</v>
      </c>
      <c r="C29" s="3" t="s">
        <v>9</v>
      </c>
      <c r="D29" s="8">
        <f>4.8*2.1</f>
        <v>10.08</v>
      </c>
      <c r="E29" s="11">
        <v>0</v>
      </c>
      <c r="F29" s="11">
        <f t="shared" si="0"/>
        <v>0</v>
      </c>
    </row>
    <row r="30" spans="1:6" ht="20.25" customHeight="1" x14ac:dyDescent="0.25">
      <c r="A30" s="3">
        <v>16</v>
      </c>
      <c r="B30" s="5" t="s">
        <v>34</v>
      </c>
      <c r="C30" s="3" t="s">
        <v>9</v>
      </c>
      <c r="D30" s="8">
        <f>4.8*2.1</f>
        <v>10.08</v>
      </c>
      <c r="E30" s="11">
        <v>0</v>
      </c>
      <c r="F30" s="11">
        <f t="shared" si="0"/>
        <v>0</v>
      </c>
    </row>
    <row r="31" spans="1:6" ht="33.75" customHeight="1" x14ac:dyDescent="0.25">
      <c r="A31" s="3">
        <v>17</v>
      </c>
      <c r="B31" s="5" t="s">
        <v>35</v>
      </c>
      <c r="C31" s="3" t="s">
        <v>10</v>
      </c>
      <c r="D31" s="9">
        <v>4</v>
      </c>
      <c r="E31" s="11">
        <v>0</v>
      </c>
      <c r="F31" s="11">
        <f t="shared" si="0"/>
        <v>0</v>
      </c>
    </row>
    <row r="32" spans="1:6" ht="20.25" customHeight="1" x14ac:dyDescent="0.25">
      <c r="A32" s="3">
        <v>18</v>
      </c>
      <c r="B32" s="5" t="s">
        <v>36</v>
      </c>
      <c r="C32" s="3" t="s">
        <v>9</v>
      </c>
      <c r="D32" s="8">
        <v>2</v>
      </c>
      <c r="E32" s="11">
        <v>0</v>
      </c>
      <c r="F32" s="11">
        <f t="shared" si="0"/>
        <v>0</v>
      </c>
    </row>
    <row r="33" spans="1:6" ht="20.25" customHeight="1" x14ac:dyDescent="0.25">
      <c r="A33" s="3">
        <v>19</v>
      </c>
      <c r="B33" s="5" t="s">
        <v>37</v>
      </c>
      <c r="C33" s="3" t="s">
        <v>9</v>
      </c>
      <c r="D33" s="8">
        <v>2</v>
      </c>
      <c r="E33" s="11">
        <v>0</v>
      </c>
      <c r="F33" s="11">
        <f t="shared" si="0"/>
        <v>0</v>
      </c>
    </row>
    <row r="34" spans="1:6" ht="20.25" customHeight="1" x14ac:dyDescent="0.25">
      <c r="A34" s="3">
        <v>20</v>
      </c>
      <c r="B34" s="5" t="s">
        <v>38</v>
      </c>
      <c r="C34" s="3" t="s">
        <v>11</v>
      </c>
      <c r="D34" s="9">
        <v>2</v>
      </c>
      <c r="E34" s="11">
        <v>0</v>
      </c>
      <c r="F34" s="11">
        <f t="shared" si="0"/>
        <v>0</v>
      </c>
    </row>
    <row r="35" spans="1:6" ht="39" customHeight="1" x14ac:dyDescent="0.25">
      <c r="A35" s="3">
        <v>21</v>
      </c>
      <c r="B35" s="5" t="s">
        <v>39</v>
      </c>
      <c r="C35" s="3" t="s">
        <v>9</v>
      </c>
      <c r="D35" s="8">
        <f>D26</f>
        <v>215</v>
      </c>
      <c r="E35" s="11">
        <v>0</v>
      </c>
      <c r="F35" s="11">
        <f t="shared" si="0"/>
        <v>0</v>
      </c>
    </row>
    <row r="36" spans="1:6" ht="39.75" customHeight="1" x14ac:dyDescent="0.25">
      <c r="A36" s="3">
        <v>22</v>
      </c>
      <c r="B36" s="5" t="s">
        <v>40</v>
      </c>
      <c r="C36" s="3" t="s">
        <v>9</v>
      </c>
      <c r="D36" s="8">
        <f>4*2.2*1*2</f>
        <v>17.600000000000001</v>
      </c>
      <c r="E36" s="11">
        <v>0</v>
      </c>
      <c r="F36" s="11">
        <f t="shared" si="0"/>
        <v>0</v>
      </c>
    </row>
    <row r="37" spans="1:6" ht="20.25" customHeight="1" x14ac:dyDescent="0.25">
      <c r="A37" s="3">
        <v>23</v>
      </c>
      <c r="B37" s="5" t="s">
        <v>41</v>
      </c>
      <c r="C37" s="3" t="s">
        <v>10</v>
      </c>
      <c r="D37" s="9">
        <v>5</v>
      </c>
      <c r="E37" s="11">
        <v>0</v>
      </c>
      <c r="F37" s="11">
        <f t="shared" si="0"/>
        <v>0</v>
      </c>
    </row>
    <row r="38" spans="1:6" ht="32.25" customHeight="1" x14ac:dyDescent="0.25">
      <c r="A38" s="3">
        <v>24</v>
      </c>
      <c r="B38" s="5" t="s">
        <v>42</v>
      </c>
      <c r="C38" s="3" t="s">
        <v>11</v>
      </c>
      <c r="D38" s="9">
        <v>2</v>
      </c>
      <c r="E38" s="11">
        <v>0</v>
      </c>
      <c r="F38" s="11">
        <f t="shared" si="0"/>
        <v>0</v>
      </c>
    </row>
    <row r="39" spans="1:6" ht="20.25" customHeight="1" x14ac:dyDescent="0.25">
      <c r="A39" s="3">
        <v>25</v>
      </c>
      <c r="B39" s="5" t="s">
        <v>43</v>
      </c>
      <c r="C39" s="3" t="s">
        <v>11</v>
      </c>
      <c r="D39" s="9">
        <v>1</v>
      </c>
      <c r="E39" s="11">
        <v>0</v>
      </c>
      <c r="F39" s="11">
        <f t="shared" si="0"/>
        <v>0</v>
      </c>
    </row>
    <row r="40" spans="1:6" ht="20.25" customHeight="1" x14ac:dyDescent="0.25">
      <c r="A40" s="3">
        <v>26</v>
      </c>
      <c r="B40" s="5" t="s">
        <v>44</v>
      </c>
      <c r="C40" s="3" t="s">
        <v>10</v>
      </c>
      <c r="D40" s="10">
        <v>1</v>
      </c>
      <c r="E40" s="11">
        <v>0</v>
      </c>
      <c r="F40" s="11">
        <f t="shared" si="0"/>
        <v>0</v>
      </c>
    </row>
    <row r="41" spans="1:6" ht="20.25" customHeight="1" x14ac:dyDescent="0.25">
      <c r="A41" s="3">
        <v>27</v>
      </c>
      <c r="B41" s="5" t="s">
        <v>45</v>
      </c>
      <c r="C41" s="3" t="s">
        <v>11</v>
      </c>
      <c r="D41" s="9">
        <v>2</v>
      </c>
      <c r="E41" s="11">
        <v>0</v>
      </c>
      <c r="F41" s="11">
        <f t="shared" si="0"/>
        <v>0</v>
      </c>
    </row>
    <row r="42" spans="1:6" ht="20.25" customHeight="1" x14ac:dyDescent="0.25">
      <c r="A42" s="3">
        <v>28</v>
      </c>
      <c r="B42" s="5" t="s">
        <v>46</v>
      </c>
      <c r="C42" s="3" t="s">
        <v>10</v>
      </c>
      <c r="D42" s="3">
        <v>73</v>
      </c>
      <c r="E42" s="13">
        <v>0</v>
      </c>
      <c r="F42" s="12">
        <f t="shared" ref="F42:F43" si="1">D42*E42</f>
        <v>0</v>
      </c>
    </row>
    <row r="43" spans="1:6" ht="20.25" customHeight="1" x14ac:dyDescent="0.25">
      <c r="A43" s="3">
        <v>29</v>
      </c>
      <c r="B43" s="5" t="s">
        <v>47</v>
      </c>
      <c r="C43" s="3" t="s">
        <v>18</v>
      </c>
      <c r="D43" s="3">
        <f>5*1.6</f>
        <v>8</v>
      </c>
      <c r="E43" s="13">
        <v>0</v>
      </c>
      <c r="F43" s="12">
        <f t="shared" si="1"/>
        <v>0</v>
      </c>
    </row>
    <row r="44" spans="1:6" ht="20.25" customHeight="1" x14ac:dyDescent="0.25">
      <c r="A44" s="20" t="s">
        <v>48</v>
      </c>
      <c r="B44" s="20"/>
      <c r="C44" s="20"/>
      <c r="D44" s="20"/>
      <c r="E44" s="20"/>
      <c r="F44" s="6">
        <f>F15+F16+F17+F18+F19+F20+F21+F22+F23+F24+F25+F26+F27+F28+F29+F30+F31+F32+F33+F34+F35+F36+F37+F38+F39+F40+F41+F42+F43</f>
        <v>0</v>
      </c>
    </row>
    <row r="45" spans="1:6" ht="20.25" customHeight="1" x14ac:dyDescent="0.25">
      <c r="A45" s="20" t="s">
        <v>12</v>
      </c>
      <c r="B45" s="20"/>
      <c r="C45" s="20"/>
      <c r="D45" s="20"/>
      <c r="E45" s="20"/>
      <c r="F45" s="6">
        <f>F44*0.2</f>
        <v>0</v>
      </c>
    </row>
    <row r="46" spans="1:6" ht="20.25" customHeight="1" x14ac:dyDescent="0.25">
      <c r="A46" s="21" t="s">
        <v>13</v>
      </c>
      <c r="B46" s="22"/>
      <c r="C46" s="22"/>
      <c r="D46" s="22"/>
      <c r="E46" s="23"/>
      <c r="F46" s="6">
        <f>F44+F45</f>
        <v>0</v>
      </c>
    </row>
    <row r="47" spans="1:6" ht="21" customHeight="1" x14ac:dyDescent="0.25">
      <c r="A47" s="24" t="s">
        <v>15</v>
      </c>
      <c r="B47" s="24"/>
      <c r="C47" s="24"/>
      <c r="D47" s="24"/>
      <c r="E47" s="24"/>
      <c r="F47" s="24"/>
    </row>
    <row r="48" spans="1:6" ht="21" customHeight="1" x14ac:dyDescent="0.25">
      <c r="A48" s="19" t="s">
        <v>14</v>
      </c>
      <c r="B48" s="19"/>
      <c r="C48" s="19"/>
      <c r="D48" s="19"/>
      <c r="E48" s="19"/>
      <c r="F48" s="19"/>
    </row>
    <row r="49" spans="1:6" ht="21" customHeight="1" x14ac:dyDescent="0.25">
      <c r="A49" s="19" t="s">
        <v>16</v>
      </c>
      <c r="B49" s="19"/>
      <c r="C49" s="19"/>
      <c r="D49" s="19"/>
      <c r="E49" s="19"/>
      <c r="F49" s="19"/>
    </row>
    <row r="50" spans="1:6" ht="21" customHeight="1" x14ac:dyDescent="0.25"/>
    <row r="51" spans="1:6" ht="21" customHeight="1" x14ac:dyDescent="0.25"/>
    <row r="52" spans="1:6" ht="21" customHeight="1" x14ac:dyDescent="0.25"/>
    <row r="53" spans="1:6" ht="21" customHeight="1" x14ac:dyDescent="0.25"/>
    <row r="54" spans="1:6" ht="21" customHeight="1" x14ac:dyDescent="0.25"/>
    <row r="55" spans="1:6" ht="21" customHeight="1" x14ac:dyDescent="0.25"/>
    <row r="56" spans="1:6" ht="21" customHeight="1" x14ac:dyDescent="0.25"/>
  </sheetData>
  <mergeCells count="11">
    <mergeCell ref="A48:F48"/>
    <mergeCell ref="A49:F49"/>
    <mergeCell ref="A44:E44"/>
    <mergeCell ref="A45:E45"/>
    <mergeCell ref="A46:E46"/>
    <mergeCell ref="A47:F47"/>
    <mergeCell ref="A8:F8"/>
    <mergeCell ref="A10:F10"/>
    <mergeCell ref="A12:F12"/>
    <mergeCell ref="A9:F9"/>
    <mergeCell ref="A14:F14"/>
  </mergeCells>
  <pageMargins left="0.25" right="0.25" top="0.22" bottom="0.22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Hajjaj Bouata</dc:creator>
  <cp:lastModifiedBy>Hp</cp:lastModifiedBy>
  <cp:lastPrinted>2025-09-17T14:11:29Z</cp:lastPrinted>
  <dcterms:created xsi:type="dcterms:W3CDTF">2015-06-05T18:19:34Z</dcterms:created>
  <dcterms:modified xsi:type="dcterms:W3CDTF">2026-10-03T22:59:54Z</dcterms:modified>
</cp:coreProperties>
</file>