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es documents pc 2024\CPS\CPS 2026\416\AOO 35.2026 TRAVAUX EAT\versions provisoires\"/>
    </mc:Choice>
  </mc:AlternateContent>
  <xr:revisionPtr revIDLastSave="0" documentId="13_ncr:1_{08570029-5E2A-4C81-AB32-B1F70EB61BA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PDE " sheetId="1" r:id="rId1"/>
  </sheets>
  <externalReferences>
    <externalReference r:id="rId2"/>
  </externalReferences>
  <definedNames>
    <definedName name="_Toc28485937" localSheetId="0">'BPDE '!#REF!</definedName>
    <definedName name="_Toc83553958" localSheetId="0">'BPDE '!#REF!</definedName>
    <definedName name="_xlnm.Print_Titles" localSheetId="0">'BPDE '!$5:$6</definedName>
    <definedName name="_xlnm.Print_Area" localSheetId="0">'BPDE '!$A$1:$F$89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7" i="1" l="1"/>
  <c r="D66" i="1"/>
  <c r="D65" i="1"/>
  <c r="D64" i="1"/>
  <c r="D61" i="1"/>
  <c r="D60" i="1"/>
  <c r="D59" i="1"/>
  <c r="D58" i="1"/>
  <c r="D57" i="1"/>
  <c r="D56" i="1"/>
  <c r="D55" i="1"/>
  <c r="D54" i="1"/>
  <c r="D53" i="1"/>
  <c r="D52" i="1"/>
  <c r="D51" i="1"/>
  <c r="D50" i="1"/>
  <c r="D47" i="1"/>
  <c r="D46" i="1"/>
  <c r="D45" i="1"/>
  <c r="D44" i="1"/>
  <c r="D43" i="1"/>
  <c r="D42" i="1"/>
  <c r="D41" i="1"/>
  <c r="D40" i="1"/>
  <c r="D39" i="1"/>
  <c r="D31" i="1"/>
  <c r="D26" i="1"/>
  <c r="D25" i="1"/>
  <c r="D23" i="1"/>
  <c r="D22" i="1"/>
  <c r="D21" i="1"/>
  <c r="D20" i="1"/>
  <c r="D9" i="1"/>
  <c r="D8" i="1"/>
  <c r="F40" i="1"/>
  <c r="F41" i="1"/>
  <c r="F24" i="1" l="1"/>
  <c r="F31" i="1"/>
  <c r="F47" i="1"/>
  <c r="F46" i="1"/>
  <c r="F45" i="1"/>
  <c r="F44" i="1"/>
  <c r="F43" i="1"/>
  <c r="F42" i="1"/>
  <c r="F29" i="1" l="1"/>
  <c r="F21" i="1"/>
  <c r="F53" i="1"/>
  <c r="F30" i="1" l="1"/>
  <c r="F28" i="1"/>
  <c r="F25" i="1"/>
  <c r="F17" i="1"/>
  <c r="F35" i="1"/>
  <c r="F26" i="1"/>
  <c r="F27" i="1"/>
  <c r="F22" i="1" l="1"/>
  <c r="F23" i="1"/>
  <c r="F20" i="1"/>
  <c r="F15" i="1"/>
  <c r="F12" i="1"/>
  <c r="F13" i="1"/>
  <c r="F14" i="1"/>
  <c r="F9" i="1"/>
  <c r="F8" i="1"/>
  <c r="F16" i="1"/>
  <c r="F39" i="1"/>
  <c r="F50" i="1"/>
  <c r="F36" i="1"/>
  <c r="F34" i="1"/>
  <c r="F32" i="1" l="1"/>
  <c r="F52" i="1"/>
  <c r="F18" i="1"/>
  <c r="F10" i="1"/>
  <c r="F37" i="1"/>
  <c r="F48" i="1"/>
  <c r="F76" i="1" l="1"/>
  <c r="F51" i="1"/>
</calcChain>
</file>

<file path=xl/sharedStrings.xml><?xml version="1.0" encoding="utf-8"?>
<sst xmlns="http://schemas.openxmlformats.org/spreadsheetml/2006/main" count="138" uniqueCount="93">
  <si>
    <t>DRARSK</t>
  </si>
  <si>
    <t>DIAEA</t>
  </si>
  <si>
    <t>DESIGNATION DES OUVRAGES</t>
  </si>
  <si>
    <t>U</t>
  </si>
  <si>
    <t>P.U - HT</t>
  </si>
  <si>
    <t>F</t>
  </si>
  <si>
    <t>M²</t>
  </si>
  <si>
    <t>ML</t>
  </si>
  <si>
    <t>Porte serviette</t>
  </si>
  <si>
    <t>Porte papier hygiénique</t>
  </si>
  <si>
    <t>M3</t>
  </si>
  <si>
    <t>TOTAL HORS TAXE</t>
  </si>
  <si>
    <t xml:space="preserve">TVA 20 % </t>
  </si>
  <si>
    <t>TOTAL T.T.C</t>
  </si>
  <si>
    <t>Décapage, déracinement, désherbage et nettoyage du terrain</t>
  </si>
  <si>
    <t xml:space="preserve">TOTAL DEMOLITION ET DECAPAGE </t>
  </si>
  <si>
    <t>Décapage d'étanchéité y compris évacuation à la décharge publique</t>
  </si>
  <si>
    <t>Forme de pente et chape de lissage</t>
  </si>
  <si>
    <t>Relief d'étanchéité bicouche</t>
  </si>
  <si>
    <t>Évacuation des déblais excédentaires ou mise en remblais</t>
  </si>
  <si>
    <t>Béton de propreté</t>
  </si>
  <si>
    <t>Béton pour béton armé pour tous ouvrages en fondation</t>
  </si>
  <si>
    <t xml:space="preserve">a </t>
  </si>
  <si>
    <t xml:space="preserve">b </t>
  </si>
  <si>
    <t>Diamètre 250 mm</t>
  </si>
  <si>
    <t>Diamètre 315 mm</t>
  </si>
  <si>
    <t>Cloison simple en brique rouge</t>
  </si>
  <si>
    <t>Double cloison en brique rouge</t>
  </si>
  <si>
    <t>Enduit en mortier de ciment</t>
  </si>
  <si>
    <t>Forme en béton de 0,15 m d'épaisseur y compris aciers</t>
  </si>
  <si>
    <t>Système d'évacuation des eaux usées y compris fosse septique de 6 m3 et puits perdu</t>
  </si>
  <si>
    <t>ENS</t>
  </si>
  <si>
    <t>Revêtement sol en pavé de Revsol</t>
  </si>
  <si>
    <t>Revêtement sol et mural en carreaux grès cérame</t>
  </si>
  <si>
    <t xml:space="preserve">TOTAL Lot REVETEMENT </t>
  </si>
  <si>
    <t>Branchement eau potable</t>
  </si>
  <si>
    <t>Fourniture et pose de siphon au sol de 15x15 cm</t>
  </si>
  <si>
    <t>Fourniture et pose d’un WC à l’anglaise avec robinet de chasse</t>
  </si>
  <si>
    <t>Fourniture et pose d’un lavabo y compris robinet</t>
  </si>
  <si>
    <t>Glace miroir biseauté (80x60 cm)</t>
  </si>
  <si>
    <t>Réfection générale d'installation électrique</t>
  </si>
  <si>
    <t>Tableau de protection</t>
  </si>
  <si>
    <t>Câble d’alimentation U1000 R02V de 4 x 6 mm² + 1 x 6 mm²</t>
  </si>
  <si>
    <t>Interrupteur simple allumage</t>
  </si>
  <si>
    <t>Prise de courant de 2 x 16 A + T normal</t>
  </si>
  <si>
    <t>Luminaire panel carré de 60x60 LED</t>
  </si>
  <si>
    <t>Plafonnier LED</t>
  </si>
  <si>
    <t>Hublot étanche</t>
  </si>
  <si>
    <t>Applique sanitaire de 60 cm LED</t>
  </si>
  <si>
    <t>Bloc de balisage de sécurité avec signalisation de 60 lm/h</t>
  </si>
  <si>
    <t>TOTAL ELECTRICITE</t>
  </si>
  <si>
    <t>Porte en bois isoplane</t>
  </si>
  <si>
    <t>Porte d’entrée en aluminium type confort</t>
  </si>
  <si>
    <t>Fenêtre vitrée en aluminium coulissant type confort</t>
  </si>
  <si>
    <t>Placards toute hauteur en bois massif noyer naturel</t>
  </si>
  <si>
    <t>TOTAL MENUISERIE</t>
  </si>
  <si>
    <t>Peinture "GRIFFI" sur façades</t>
  </si>
  <si>
    <t>Peinture vinylique sur murs et plafond</t>
  </si>
  <si>
    <t>Peinture glycérophtalique</t>
  </si>
  <si>
    <t>Bordereau Quantitatif et Détail Estimatif</t>
  </si>
  <si>
    <t>Robinet mitigeur avec douchette</t>
  </si>
  <si>
    <t>Travaux du complexe d'étanchéité bicouche</t>
  </si>
  <si>
    <t>Projecteur  200W LED</t>
  </si>
  <si>
    <t>Projecteur  500W LED</t>
  </si>
  <si>
    <t>Démolition et évacuation à la décharge publique y/c dépose et nettoyage</t>
  </si>
  <si>
    <t>TOTAL ETANCHEITE</t>
  </si>
  <si>
    <t xml:space="preserve">TOTAL GROS OEUVRE </t>
  </si>
  <si>
    <t>Fourniture et pose de Gargouille avec crapaudines</t>
  </si>
  <si>
    <t>Étanchéité légère pour salles d'eau</t>
  </si>
  <si>
    <t xml:space="preserve">01-DEMOLITION ET DECAPAGE </t>
  </si>
  <si>
    <t>02-ETANCHEITE</t>
  </si>
  <si>
    <t xml:space="preserve">03-GROS OEUVRE </t>
  </si>
  <si>
    <t>Fouilles en plein masse, en tranchées, en rigoles ou en puits dans tout terrain</t>
  </si>
  <si>
    <t>Fourniture, transport et pose de canalisation en P.V.C rigide série 1 type assainissement y compris terrassement</t>
  </si>
  <si>
    <t xml:space="preserve">04. REVETEMENT </t>
  </si>
  <si>
    <t>Plinthe en grès cérame</t>
  </si>
  <si>
    <t xml:space="preserve">05. PLOMBERIE </t>
  </si>
  <si>
    <t>Chauffe-eau solaire 300 litres</t>
  </si>
  <si>
    <t xml:space="preserve">06. ELECTRICITE </t>
  </si>
  <si>
    <t>07. MENUISERIE</t>
  </si>
  <si>
    <t>08. PEINTURE</t>
  </si>
  <si>
    <t>09. Aménagement extérieur</t>
  </si>
  <si>
    <t xml:space="preserve">Aménagement d’une guérite de gardienage </t>
  </si>
  <si>
    <t>Ens</t>
  </si>
  <si>
    <t>PRIX TOTAL HT</t>
  </si>
  <si>
    <t>Quantité</t>
  </si>
  <si>
    <t xml:space="preserve">ARRÊTE LE PRÉSENT BORDEREAU DES PRIX- DÉTAIL ESTIMATIF A LA SOMME DE : ……………………….………………………….........................................
………………..……………….……………….……..…………..………..…………………...(………………………….………..…  DH) TTC.
</t>
  </si>
  <si>
    <t>Fait à ................................................, le ............................................ 
(Signature et cachet de l’entreprise)</t>
  </si>
  <si>
    <t>TOTAL PLOMBERIE</t>
  </si>
  <si>
    <t>TOTAL PEINTURE</t>
  </si>
  <si>
    <t>TOTAL AMENAGEMENT EXTERIEUR</t>
  </si>
  <si>
    <t>N° 
PRIX</t>
  </si>
  <si>
    <t>AOO 35.2026/DRARSK/DIAEA : TRAVAUX D’AMENAGEMENT D’UN PAVILLON D’INTERNAT ET GUERITE AU NIVEAU DE L’ECOLE D’AGRICULTURE DE TEMARA, COMMUNE DE MERS EL KHEIR - PREFECTURE DE SKHIRAT-TEMARA.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</si>
</sst>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F_-;\-* #,##0.00\ _F_-;_-* &quot;-&quot;??\ _F_-;_-@_-"/>
  </numFmts>
  <fonts count="32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5"/>
      <name val="Times New Roman"/>
      <family val="1"/>
    </font>
    <font>
      <b/>
      <sz val="10"/>
      <color rgb="FFFF0000"/>
      <name val="Times New Roman"/>
      <family val="1"/>
    </font>
    <font>
      <b/>
      <u/>
      <sz val="18"/>
      <color theme="1"/>
      <name val="Times New Roman"/>
      <family val="1"/>
    </font>
    <font>
      <b/>
      <sz val="15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u/>
      <sz val="15"/>
      <color theme="1"/>
      <name val="Times New Roman"/>
      <family val="1"/>
    </font>
    <font>
      <sz val="15"/>
      <color theme="1"/>
      <name val="Times New Roman"/>
      <family val="1"/>
    </font>
    <font>
      <sz val="10"/>
      <name val="MS Sans Serif"/>
      <family val="2"/>
      <charset val="178"/>
    </font>
    <font>
      <b/>
      <u/>
      <sz val="20"/>
      <color theme="1"/>
      <name val="Times New Roman"/>
      <family val="1"/>
    </font>
    <font>
      <b/>
      <sz val="16"/>
      <color theme="5" tint="-0.249977111117893"/>
      <name val="Times New Roman"/>
      <family val="1"/>
    </font>
    <font>
      <sz val="16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Times New Roman"/>
      <family val="1"/>
    </font>
    <font>
      <b/>
      <u/>
      <sz val="18"/>
      <name val="Times New Roman"/>
      <family val="1"/>
    </font>
    <font>
      <b/>
      <u/>
      <sz val="22"/>
      <name val="Times New Roman"/>
      <family val="1"/>
    </font>
    <font>
      <b/>
      <sz val="22"/>
      <name val="Times New Roman"/>
      <family val="1"/>
    </font>
    <font>
      <b/>
      <sz val="12"/>
      <color rgb="FFFF0000"/>
      <name val="Times New Roman"/>
      <family val="1"/>
    </font>
    <font>
      <sz val="15"/>
      <color rgb="FFFF0000"/>
      <name val="Times New Roman"/>
      <family val="1"/>
    </font>
    <font>
      <sz val="8"/>
      <name val="Arial"/>
      <family val="2"/>
    </font>
    <font>
      <b/>
      <u/>
      <sz val="22"/>
      <color theme="1"/>
      <name val="Times New Roman"/>
      <family val="1"/>
    </font>
    <font>
      <b/>
      <sz val="16"/>
      <name val="Times New Roman"/>
      <family val="1"/>
    </font>
    <font>
      <sz val="16"/>
      <name val="Arial"/>
      <family val="2"/>
    </font>
    <font>
      <b/>
      <sz val="15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4" fontId="13" fillId="0" borderId="13" xfId="3" applyNumberFormat="1" applyFont="1" applyBorder="1" applyAlignment="1">
      <alignment horizontal="center" vertical="center" wrapText="1"/>
    </xf>
    <xf numFmtId="164" fontId="13" fillId="0" borderId="13" xfId="1" applyFont="1" applyFill="1" applyBorder="1" applyAlignment="1">
      <alignment horizontal="center" vertical="center"/>
    </xf>
    <xf numFmtId="4" fontId="13" fillId="2" borderId="13" xfId="3" applyNumberFormat="1" applyFont="1" applyFill="1" applyBorder="1" applyAlignment="1">
      <alignment horizontal="center" vertical="center" wrapText="1"/>
    </xf>
    <xf numFmtId="4" fontId="5" fillId="0" borderId="13" xfId="3" applyNumberFormat="1" applyFont="1" applyBorder="1" applyAlignment="1">
      <alignment horizontal="center" vertical="center" wrapText="1"/>
    </xf>
    <xf numFmtId="164" fontId="5" fillId="0" borderId="13" xfId="1" applyFont="1" applyFill="1" applyBorder="1" applyAlignment="1">
      <alignment horizontal="center" vertical="center"/>
    </xf>
    <xf numFmtId="0" fontId="3" fillId="0" borderId="0" xfId="2" applyFont="1" applyAlignment="1">
      <alignment wrapText="1"/>
    </xf>
    <xf numFmtId="0" fontId="4" fillId="0" borderId="0" xfId="2" applyFont="1" applyAlignment="1">
      <alignment horizontal="center"/>
    </xf>
    <xf numFmtId="164" fontId="5" fillId="0" borderId="0" xfId="1" applyFont="1" applyFill="1" applyAlignment="1">
      <alignment horizontal="center" vertical="center"/>
    </xf>
    <xf numFmtId="4" fontId="5" fillId="0" borderId="0" xfId="2" applyNumberFormat="1" applyFont="1" applyAlignment="1">
      <alignment horizontal="center" vertical="center"/>
    </xf>
    <xf numFmtId="0" fontId="6" fillId="0" borderId="0" xfId="2" applyFont="1"/>
    <xf numFmtId="0" fontId="3" fillId="0" borderId="0" xfId="2" applyFont="1"/>
    <xf numFmtId="0" fontId="6" fillId="0" borderId="0" xfId="0" applyFont="1" applyAlignment="1">
      <alignment vertical="center"/>
    </xf>
    <xf numFmtId="0" fontId="8" fillId="0" borderId="10" xfId="2" applyFont="1" applyBorder="1" applyAlignment="1">
      <alignment horizontal="center" vertical="center"/>
    </xf>
    <xf numFmtId="0" fontId="12" fillId="0" borderId="11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center" vertical="center"/>
    </xf>
    <xf numFmtId="164" fontId="5" fillId="0" borderId="11" xfId="1" applyFont="1" applyFill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3" xfId="2" applyFont="1" applyBorder="1" applyAlignment="1">
      <alignment horizontal="left" vertical="center" wrapText="1"/>
    </xf>
    <xf numFmtId="0" fontId="8" fillId="0" borderId="13" xfId="2" applyFont="1" applyBorder="1" applyAlignment="1">
      <alignment horizontal="center" vertical="center"/>
    </xf>
    <xf numFmtId="4" fontId="13" fillId="0" borderId="14" xfId="0" applyNumberFormat="1" applyFont="1" applyBorder="1" applyAlignment="1">
      <alignment horizontal="center" vertical="center"/>
    </xf>
    <xf numFmtId="0" fontId="13" fillId="0" borderId="13" xfId="2" applyFont="1" applyBorder="1" applyAlignment="1">
      <alignment horizontal="left" vertical="center" wrapText="1"/>
    </xf>
    <xf numFmtId="4" fontId="15" fillId="0" borderId="17" xfId="0" applyNumberFormat="1" applyFont="1" applyBorder="1" applyAlignment="1">
      <alignment horizontal="center" vertical="center"/>
    </xf>
    <xf numFmtId="4" fontId="16" fillId="0" borderId="0" xfId="0" applyNumberFormat="1" applyFont="1" applyAlignment="1">
      <alignment vertical="center"/>
    </xf>
    <xf numFmtId="0" fontId="8" fillId="0" borderId="18" xfId="2" applyFont="1" applyBorder="1" applyAlignment="1">
      <alignment vertical="center"/>
    </xf>
    <xf numFmtId="0" fontId="8" fillId="0" borderId="13" xfId="2" applyFont="1" applyBorder="1" applyAlignment="1">
      <alignment vertical="center"/>
    </xf>
    <xf numFmtId="0" fontId="29" fillId="0" borderId="13" xfId="2" applyFont="1" applyBorder="1" applyAlignment="1">
      <alignment vertical="center"/>
    </xf>
    <xf numFmtId="4" fontId="13" fillId="0" borderId="13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vertical="center"/>
    </xf>
    <xf numFmtId="164" fontId="5" fillId="0" borderId="20" xfId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vertical="center" wrapText="1"/>
    </xf>
    <xf numFmtId="4" fontId="3" fillId="0" borderId="0" xfId="2" applyNumberFormat="1" applyFont="1"/>
    <xf numFmtId="0" fontId="20" fillId="0" borderId="0" xfId="2" applyFont="1" applyAlignment="1">
      <alignment horizontal="center" vertical="center"/>
    </xf>
    <xf numFmtId="4" fontId="20" fillId="0" borderId="0" xfId="0" applyNumberFormat="1" applyFont="1" applyAlignment="1">
      <alignment horizontal="center" vertical="center"/>
    </xf>
    <xf numFmtId="4" fontId="22" fillId="0" borderId="21" xfId="2" applyNumberFormat="1" applyFont="1" applyBorder="1" applyAlignment="1">
      <alignment vertical="center"/>
    </xf>
    <xf numFmtId="3" fontId="24" fillId="0" borderId="0" xfId="2" applyNumberFormat="1" applyFont="1" applyAlignment="1">
      <alignment horizontal="center" vertical="center"/>
    </xf>
    <xf numFmtId="3" fontId="5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/>
    </xf>
    <xf numFmtId="0" fontId="2" fillId="0" borderId="0" xfId="7" applyFont="1"/>
    <xf numFmtId="0" fontId="2" fillId="0" borderId="0" xfId="7" applyFont="1" applyAlignment="1">
      <alignment vertical="top" wrapText="1"/>
    </xf>
    <xf numFmtId="0" fontId="23" fillId="0" borderId="0" xfId="7" applyFont="1"/>
    <xf numFmtId="0" fontId="3" fillId="0" borderId="0" xfId="7" applyFont="1" applyAlignment="1">
      <alignment horizontal="center"/>
    </xf>
    <xf numFmtId="0" fontId="3" fillId="0" borderId="0" xfId="7" applyFont="1" applyAlignment="1">
      <alignment wrapText="1"/>
    </xf>
    <xf numFmtId="0" fontId="4" fillId="0" borderId="0" xfId="7" applyFont="1" applyAlignment="1">
      <alignment horizontal="center"/>
    </xf>
    <xf numFmtId="164" fontId="5" fillId="0" borderId="0" xfId="8" applyFont="1" applyAlignment="1">
      <alignment horizontal="center" vertical="center"/>
    </xf>
    <xf numFmtId="0" fontId="3" fillId="0" borderId="0" xfId="7" applyFont="1"/>
    <xf numFmtId="0" fontId="21" fillId="0" borderId="0" xfId="2" applyFont="1" applyAlignment="1">
      <alignment horizontal="center" vertical="center" wrapText="1"/>
    </xf>
    <xf numFmtId="4" fontId="22" fillId="0" borderId="0" xfId="2" applyNumberFormat="1" applyFont="1" applyAlignment="1">
      <alignment vertical="center"/>
    </xf>
    <xf numFmtId="0" fontId="2" fillId="0" borderId="0" xfId="7" applyFont="1" applyAlignment="1">
      <alignment horizontal="center" vertical="top" wrapText="1"/>
    </xf>
    <xf numFmtId="0" fontId="31" fillId="0" borderId="0" xfId="2" applyFont="1" applyAlignment="1">
      <alignment horizontal="left"/>
    </xf>
    <xf numFmtId="0" fontId="30" fillId="0" borderId="0" xfId="7" applyFont="1" applyAlignment="1">
      <alignment horizontal="center" vertical="top" wrapText="1"/>
    </xf>
    <xf numFmtId="0" fontId="30" fillId="0" borderId="0" xfId="7" applyFont="1" applyAlignment="1">
      <alignment horizontal="left" vertical="top" wrapText="1"/>
    </xf>
    <xf numFmtId="0" fontId="21" fillId="0" borderId="1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3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22" xfId="2" applyFont="1" applyBorder="1" applyAlignment="1">
      <alignment horizontal="center" vertical="center"/>
    </xf>
    <xf numFmtId="0" fontId="15" fillId="0" borderId="23" xfId="2" applyFont="1" applyBorder="1" applyAlignment="1">
      <alignment horizontal="center" vertical="center"/>
    </xf>
    <xf numFmtId="0" fontId="15" fillId="0" borderId="24" xfId="2" applyFont="1" applyBorder="1" applyAlignment="1">
      <alignment horizontal="center" vertical="center"/>
    </xf>
    <xf numFmtId="0" fontId="26" fillId="0" borderId="0" xfId="2" applyFont="1" applyAlignment="1">
      <alignment horizontal="center" vertical="center" wrapText="1"/>
    </xf>
    <xf numFmtId="0" fontId="26" fillId="0" borderId="25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9" fillId="0" borderId="5" xfId="2" applyFont="1" applyBorder="1" applyAlignment="1">
      <alignment horizontal="center" vertical="center" wrapText="1"/>
    </xf>
    <xf numFmtId="0" fontId="10" fillId="0" borderId="8" xfId="0" applyFont="1" applyBorder="1"/>
    <xf numFmtId="0" fontId="11" fillId="0" borderId="8" xfId="0" applyFont="1" applyBorder="1"/>
    <xf numFmtId="4" fontId="27" fillId="0" borderId="6" xfId="2" applyNumberFormat="1" applyFont="1" applyBorder="1" applyAlignment="1">
      <alignment horizontal="center" vertical="center"/>
    </xf>
    <xf numFmtId="0" fontId="28" fillId="0" borderId="9" xfId="0" applyFont="1" applyBorder="1"/>
    <xf numFmtId="4" fontId="9" fillId="0" borderId="6" xfId="2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8" xfId="0" applyFont="1" applyBorder="1" applyAlignment="1">
      <alignment horizontal="center"/>
    </xf>
  </cellXfs>
  <cellStyles count="9">
    <cellStyle name="Milliers" xfId="1" builtinId="3"/>
    <cellStyle name="Milliers 2 2" xfId="8" xr:uid="{0D39E33C-77E6-472C-8F6C-7C6084C3DF0C}"/>
    <cellStyle name="Milliers 3" xfId="5" xr:uid="{00000000-0005-0000-0000-000001000000}"/>
    <cellStyle name="Normal" xfId="0" builtinId="0"/>
    <cellStyle name="Normal 2" xfId="4" xr:uid="{00000000-0005-0000-0000-000003000000}"/>
    <cellStyle name="Normal 2 2" xfId="6" xr:uid="{00000000-0005-0000-0000-000004000000}"/>
    <cellStyle name="Normal_Bordereau des prix" xfId="2" xr:uid="{00000000-0005-0000-0000-000005000000}"/>
    <cellStyle name="Normal_Bordereau des prix 2" xfId="7" xr:uid="{D432ACE9-A68B-4D3D-BE58-542CFC3086D1}"/>
    <cellStyle name="Normal_estimation4-t-u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266700</xdr:colOff>
      <xdr:row>4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955B7D-899B-4DB1-8AB4-D57A1A3F89EA}"/>
            </a:ext>
          </a:extLst>
        </xdr:cNvPr>
        <xdr:cNvSpPr txBox="1"/>
      </xdr:nvSpPr>
      <xdr:spPr>
        <a:xfrm>
          <a:off x="11811000" y="195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es%20documents%20pc%202024\CPS\CPS%202026\416\AOO%2035.2026%20TRAVAUX%20EAT\versions%20provisoires\CQA%20AT%20-%20BPDE%20-%20Am&#233;nagement%20d'un%20Pavillon%20Temara%2016-09-2026.xlsx" TargetMode="External"/><Relationship Id="rId1" Type="http://schemas.openxmlformats.org/officeDocument/2006/relationships/externalLinkPath" Target="CQA%20AT%20-%20BPDE%20-%20Am&#233;nagement%20d'un%20Pavillon%20Temara%2016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PDE "/>
      <sheetName val="Avant Métré"/>
      <sheetName val="BPDE  (2)"/>
    </sheetNames>
    <sheetDataSet>
      <sheetData sheetId="0"/>
      <sheetData sheetId="1">
        <row r="5">
          <cell r="G5">
            <v>1</v>
          </cell>
        </row>
        <row r="8">
          <cell r="G8">
            <v>1</v>
          </cell>
        </row>
        <row r="83">
          <cell r="H83">
            <v>38</v>
          </cell>
        </row>
        <row r="95">
          <cell r="H95">
            <v>38</v>
          </cell>
        </row>
        <row r="110">
          <cell r="H110">
            <v>17</v>
          </cell>
        </row>
        <row r="124">
          <cell r="H124">
            <v>3</v>
          </cell>
        </row>
        <row r="132">
          <cell r="H132">
            <v>20</v>
          </cell>
        </row>
        <row r="141">
          <cell r="H141">
            <v>50</v>
          </cell>
        </row>
        <row r="220">
          <cell r="H220">
            <v>1</v>
          </cell>
        </row>
        <row r="286">
          <cell r="G286">
            <v>1</v>
          </cell>
        </row>
        <row r="289">
          <cell r="H289">
            <v>4</v>
          </cell>
        </row>
        <row r="292">
          <cell r="H292">
            <v>2</v>
          </cell>
        </row>
        <row r="295">
          <cell r="H295">
            <v>2</v>
          </cell>
        </row>
        <row r="298">
          <cell r="H298">
            <v>3</v>
          </cell>
        </row>
        <row r="301">
          <cell r="H301">
            <v>3</v>
          </cell>
        </row>
        <row r="305">
          <cell r="H305">
            <v>1</v>
          </cell>
        </row>
        <row r="309">
          <cell r="H309">
            <v>2</v>
          </cell>
        </row>
        <row r="312">
          <cell r="H312">
            <v>1</v>
          </cell>
        </row>
        <row r="316">
          <cell r="G316">
            <v>1</v>
          </cell>
        </row>
        <row r="320">
          <cell r="H320">
            <v>1</v>
          </cell>
        </row>
        <row r="324">
          <cell r="H324">
            <v>40</v>
          </cell>
        </row>
        <row r="328">
          <cell r="H328">
            <v>20</v>
          </cell>
        </row>
        <row r="331">
          <cell r="H331">
            <v>15</v>
          </cell>
        </row>
        <row r="334">
          <cell r="H334">
            <v>10</v>
          </cell>
        </row>
        <row r="337">
          <cell r="H337">
            <v>8</v>
          </cell>
        </row>
        <row r="341">
          <cell r="H341">
            <v>9</v>
          </cell>
        </row>
        <row r="344">
          <cell r="H344">
            <v>3</v>
          </cell>
        </row>
        <row r="347">
          <cell r="H347">
            <v>3</v>
          </cell>
        </row>
        <row r="350">
          <cell r="H350">
            <v>4</v>
          </cell>
        </row>
        <row r="354">
          <cell r="H354">
            <v>2</v>
          </cell>
        </row>
        <row r="361">
          <cell r="H361">
            <v>24</v>
          </cell>
        </row>
        <row r="368">
          <cell r="H368">
            <v>26</v>
          </cell>
        </row>
        <row r="374">
          <cell r="H374">
            <v>69</v>
          </cell>
        </row>
        <row r="378">
          <cell r="H378">
            <v>22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  <pageSetUpPr fitToPage="1"/>
  </sheetPr>
  <dimension ref="A1:I91"/>
  <sheetViews>
    <sheetView showZeros="0" tabSelected="1" view="pageBreakPreview" zoomScale="60" workbookViewId="0">
      <selection activeCell="A25" sqref="A25"/>
    </sheetView>
  </sheetViews>
  <sheetFormatPr baseColWidth="10" defaultColWidth="9.1796875" defaultRowHeight="21" customHeight="1"/>
  <cols>
    <col min="1" max="1" width="11.26953125" style="41" customWidth="1"/>
    <col min="2" max="2" width="74.81640625" style="6" customWidth="1"/>
    <col min="3" max="3" width="8" style="7" customWidth="1"/>
    <col min="4" max="4" width="19.26953125" style="7" customWidth="1"/>
    <col min="5" max="5" width="26.26953125" style="8" customWidth="1"/>
    <col min="6" max="6" width="38.54296875" style="9" customWidth="1"/>
    <col min="7" max="7" width="42.1796875" style="10" customWidth="1"/>
    <col min="8" max="8" width="18.81640625" style="11" customWidth="1"/>
    <col min="9" max="9" width="19.1796875" style="11" customWidth="1"/>
    <col min="10" max="10" width="16.7265625" style="11" customWidth="1"/>
    <col min="11" max="16384" width="9.1796875" style="11"/>
  </cols>
  <sheetData>
    <row r="1" spans="1:7" ht="21" customHeight="1">
      <c r="A1" s="53" t="s">
        <v>0</v>
      </c>
    </row>
    <row r="2" spans="1:7" ht="21" customHeight="1">
      <c r="A2" s="53" t="s">
        <v>1</v>
      </c>
    </row>
    <row r="3" spans="1:7" ht="109" customHeight="1">
      <c r="A3" s="68" t="s">
        <v>92</v>
      </c>
      <c r="B3" s="68"/>
      <c r="C3" s="68"/>
      <c r="D3" s="68"/>
      <c r="E3" s="68"/>
      <c r="F3" s="68"/>
    </row>
    <row r="4" spans="1:7" ht="43.5" customHeight="1" thickBot="1">
      <c r="A4" s="69" t="s">
        <v>59</v>
      </c>
      <c r="B4" s="69"/>
      <c r="C4" s="69"/>
      <c r="D4" s="69"/>
      <c r="E4" s="69"/>
      <c r="F4" s="69"/>
    </row>
    <row r="5" spans="1:7" ht="18" customHeight="1" thickTop="1">
      <c r="A5" s="70" t="s">
        <v>91</v>
      </c>
      <c r="B5" s="72" t="s">
        <v>2</v>
      </c>
      <c r="C5" s="72" t="s">
        <v>3</v>
      </c>
      <c r="D5" s="72" t="s">
        <v>85</v>
      </c>
      <c r="E5" s="75" t="s">
        <v>4</v>
      </c>
      <c r="F5" s="77" t="s">
        <v>84</v>
      </c>
      <c r="G5" s="12"/>
    </row>
    <row r="6" spans="1:7" ht="28.5" customHeight="1" thickBot="1">
      <c r="A6" s="71"/>
      <c r="B6" s="73"/>
      <c r="C6" s="74"/>
      <c r="D6" s="79"/>
      <c r="E6" s="76"/>
      <c r="F6" s="78"/>
      <c r="G6" s="12"/>
    </row>
    <row r="7" spans="1:7" s="18" customFormat="1" ht="28.5" customHeight="1" thickTop="1">
      <c r="A7" s="13"/>
      <c r="B7" s="14" t="s">
        <v>69</v>
      </c>
      <c r="C7" s="15"/>
      <c r="D7" s="15"/>
      <c r="E7" s="16"/>
      <c r="F7" s="17"/>
      <c r="G7" s="12"/>
    </row>
    <row r="8" spans="1:7" s="18" customFormat="1" ht="48.5" customHeight="1">
      <c r="A8" s="13">
        <v>1</v>
      </c>
      <c r="B8" s="19" t="s">
        <v>64</v>
      </c>
      <c r="C8" s="20" t="s">
        <v>5</v>
      </c>
      <c r="D8" s="1">
        <f>+'[1]Avant Métré'!G5</f>
        <v>1</v>
      </c>
      <c r="E8" s="5"/>
      <c r="F8" s="21">
        <f>+E8*D8</f>
        <v>0</v>
      </c>
      <c r="G8" s="12"/>
    </row>
    <row r="9" spans="1:7" s="18" customFormat="1" ht="31.5" customHeight="1">
      <c r="A9" s="13">
        <v>2</v>
      </c>
      <c r="B9" s="22" t="s">
        <v>14</v>
      </c>
      <c r="C9" s="20" t="s">
        <v>5</v>
      </c>
      <c r="D9" s="1">
        <f>+'[1]Avant Métré'!G8</f>
        <v>1</v>
      </c>
      <c r="E9" s="5"/>
      <c r="F9" s="21">
        <f t="shared" ref="F9" si="0">+E9*D9</f>
        <v>0</v>
      </c>
      <c r="G9" s="12"/>
    </row>
    <row r="10" spans="1:7" s="18" customFormat="1" ht="27.75" customHeight="1" thickBot="1">
      <c r="A10" s="59" t="s">
        <v>15</v>
      </c>
      <c r="B10" s="60"/>
      <c r="C10" s="60"/>
      <c r="D10" s="60"/>
      <c r="E10" s="61"/>
      <c r="F10" s="23">
        <f>SUM(F8:F9)</f>
        <v>0</v>
      </c>
      <c r="G10" s="24"/>
    </row>
    <row r="11" spans="1:7" s="18" customFormat="1" ht="28.5" customHeight="1">
      <c r="A11" s="25"/>
      <c r="B11" s="14" t="s">
        <v>70</v>
      </c>
      <c r="C11" s="26"/>
      <c r="D11" s="20"/>
      <c r="E11" s="27"/>
      <c r="F11" s="26"/>
      <c r="G11" s="12"/>
    </row>
    <row r="12" spans="1:7" s="18" customFormat="1" ht="39" customHeight="1">
      <c r="A12" s="13">
        <v>3</v>
      </c>
      <c r="B12" s="22" t="s">
        <v>16</v>
      </c>
      <c r="C12" s="20" t="s">
        <v>6</v>
      </c>
      <c r="D12" s="1">
        <v>210</v>
      </c>
      <c r="E12" s="5"/>
      <c r="F12" s="21">
        <f>+E12*D12</f>
        <v>0</v>
      </c>
      <c r="G12" s="12"/>
    </row>
    <row r="13" spans="1:7" s="18" customFormat="1" ht="26.25" customHeight="1">
      <c r="A13" s="13">
        <v>4</v>
      </c>
      <c r="B13" s="22" t="s">
        <v>17</v>
      </c>
      <c r="C13" s="20" t="s">
        <v>6</v>
      </c>
      <c r="D13" s="1">
        <v>180</v>
      </c>
      <c r="E13" s="5"/>
      <c r="F13" s="21">
        <f t="shared" ref="F13:F17" si="1">+E13*D13</f>
        <v>0</v>
      </c>
      <c r="G13" s="12"/>
    </row>
    <row r="14" spans="1:7" s="18" customFormat="1" ht="37.5" customHeight="1">
      <c r="A14" s="13">
        <v>5</v>
      </c>
      <c r="B14" s="22" t="s">
        <v>61</v>
      </c>
      <c r="C14" s="20" t="s">
        <v>6</v>
      </c>
      <c r="D14" s="1">
        <v>180</v>
      </c>
      <c r="E14" s="5"/>
      <c r="F14" s="21">
        <f t="shared" si="1"/>
        <v>0</v>
      </c>
      <c r="G14" s="12"/>
    </row>
    <row r="15" spans="1:7" s="18" customFormat="1" ht="26.5" customHeight="1">
      <c r="A15" s="13">
        <v>6</v>
      </c>
      <c r="B15" s="19" t="s">
        <v>67</v>
      </c>
      <c r="C15" s="20" t="s">
        <v>3</v>
      </c>
      <c r="D15" s="3">
        <v>3</v>
      </c>
      <c r="E15" s="5"/>
      <c r="F15" s="21">
        <f t="shared" si="1"/>
        <v>0</v>
      </c>
      <c r="G15" s="12"/>
    </row>
    <row r="16" spans="1:7" s="18" customFormat="1" ht="30" customHeight="1">
      <c r="A16" s="13">
        <v>7</v>
      </c>
      <c r="B16" s="19" t="s">
        <v>18</v>
      </c>
      <c r="C16" s="20" t="s">
        <v>7</v>
      </c>
      <c r="D16" s="1">
        <v>100</v>
      </c>
      <c r="E16" s="5"/>
      <c r="F16" s="21">
        <f t="shared" si="1"/>
        <v>0</v>
      </c>
      <c r="G16" s="12"/>
    </row>
    <row r="17" spans="1:7" s="18" customFormat="1" ht="30" customHeight="1">
      <c r="A17" s="20">
        <v>8</v>
      </c>
      <c r="B17" s="19" t="s">
        <v>68</v>
      </c>
      <c r="C17" s="20" t="s">
        <v>6</v>
      </c>
      <c r="D17" s="1">
        <v>20</v>
      </c>
      <c r="E17" s="5"/>
      <c r="F17" s="28">
        <f t="shared" si="1"/>
        <v>0</v>
      </c>
      <c r="G17" s="29"/>
    </row>
    <row r="18" spans="1:7" s="18" customFormat="1" ht="33.75" customHeight="1" thickBot="1">
      <c r="A18" s="59" t="s">
        <v>65</v>
      </c>
      <c r="B18" s="60"/>
      <c r="C18" s="60"/>
      <c r="D18" s="60"/>
      <c r="E18" s="61"/>
      <c r="F18" s="23">
        <f>SUM(F12:F17)</f>
        <v>0</v>
      </c>
      <c r="G18" s="24"/>
    </row>
    <row r="19" spans="1:7" s="18" customFormat="1" ht="28.5" customHeight="1">
      <c r="A19" s="13"/>
      <c r="B19" s="14" t="s">
        <v>71</v>
      </c>
      <c r="C19" s="20"/>
      <c r="D19" s="1"/>
      <c r="E19" s="5"/>
      <c r="F19" s="21"/>
      <c r="G19" s="12"/>
    </row>
    <row r="20" spans="1:7" s="18" customFormat="1" ht="43.5" customHeight="1">
      <c r="A20" s="13">
        <v>9</v>
      </c>
      <c r="B20" s="22" t="s">
        <v>72</v>
      </c>
      <c r="C20" s="20" t="s">
        <v>10</v>
      </c>
      <c r="D20" s="1">
        <f>+'[1]Avant Métré'!H83</f>
        <v>38</v>
      </c>
      <c r="E20" s="5"/>
      <c r="F20" s="21">
        <f>+E20*D20</f>
        <v>0</v>
      </c>
      <c r="G20" s="12"/>
    </row>
    <row r="21" spans="1:7" s="18" customFormat="1" ht="37.5" customHeight="1">
      <c r="A21" s="13">
        <v>10</v>
      </c>
      <c r="B21" s="22" t="s">
        <v>19</v>
      </c>
      <c r="C21" s="20" t="s">
        <v>10</v>
      </c>
      <c r="D21" s="1">
        <f>+'[1]Avant Métré'!H95</f>
        <v>38</v>
      </c>
      <c r="E21" s="5"/>
      <c r="F21" s="21">
        <f t="shared" ref="F21:F31" si="2">+E21*D21</f>
        <v>0</v>
      </c>
      <c r="G21" s="12"/>
    </row>
    <row r="22" spans="1:7" s="18" customFormat="1" ht="40" customHeight="1">
      <c r="A22" s="13">
        <v>11</v>
      </c>
      <c r="B22" s="22" t="s">
        <v>20</v>
      </c>
      <c r="C22" s="20" t="s">
        <v>10</v>
      </c>
      <c r="D22" s="1">
        <f>+'[1]Avant Métré'!H110</f>
        <v>17</v>
      </c>
      <c r="E22" s="5"/>
      <c r="F22" s="21">
        <f t="shared" si="2"/>
        <v>0</v>
      </c>
      <c r="G22" s="12"/>
    </row>
    <row r="23" spans="1:7" s="18" customFormat="1" ht="48.75" customHeight="1">
      <c r="A23" s="13">
        <v>12</v>
      </c>
      <c r="B23" s="22" t="s">
        <v>21</v>
      </c>
      <c r="C23" s="20" t="s">
        <v>10</v>
      </c>
      <c r="D23" s="1">
        <f>+'[1]Avant Métré'!H124</f>
        <v>3</v>
      </c>
      <c r="E23" s="5"/>
      <c r="F23" s="21">
        <f t="shared" si="2"/>
        <v>0</v>
      </c>
      <c r="G23" s="12"/>
    </row>
    <row r="24" spans="1:7" s="18" customFormat="1" ht="48.75" customHeight="1">
      <c r="A24" s="20">
        <v>13</v>
      </c>
      <c r="B24" s="22" t="s">
        <v>73</v>
      </c>
      <c r="C24" s="20"/>
      <c r="D24" s="1"/>
      <c r="E24" s="5"/>
      <c r="F24" s="21">
        <f t="shared" si="2"/>
        <v>0</v>
      </c>
      <c r="G24" s="12"/>
    </row>
    <row r="25" spans="1:7" s="18" customFormat="1" ht="49.5" customHeight="1">
      <c r="A25" s="20" t="s">
        <v>22</v>
      </c>
      <c r="B25" s="22" t="s">
        <v>24</v>
      </c>
      <c r="C25" s="20" t="s">
        <v>7</v>
      </c>
      <c r="D25" s="1">
        <f>+'[1]Avant Métré'!H132</f>
        <v>20</v>
      </c>
      <c r="E25" s="5"/>
      <c r="F25" s="21">
        <f t="shared" si="2"/>
        <v>0</v>
      </c>
      <c r="G25" s="12"/>
    </row>
    <row r="26" spans="1:7" s="18" customFormat="1" ht="39" customHeight="1">
      <c r="A26" s="20" t="s">
        <v>23</v>
      </c>
      <c r="B26" s="22" t="s">
        <v>25</v>
      </c>
      <c r="C26" s="20" t="s">
        <v>7</v>
      </c>
      <c r="D26" s="4">
        <f>+'[1]Avant Métré'!H141</f>
        <v>50</v>
      </c>
      <c r="E26" s="5"/>
      <c r="F26" s="21">
        <f t="shared" si="2"/>
        <v>0</v>
      </c>
      <c r="G26" s="12"/>
    </row>
    <row r="27" spans="1:7" s="18" customFormat="1" ht="48.5" customHeight="1">
      <c r="A27" s="13">
        <v>14</v>
      </c>
      <c r="B27" s="22" t="s">
        <v>26</v>
      </c>
      <c r="C27" s="20" t="s">
        <v>6</v>
      </c>
      <c r="D27" s="1">
        <v>170</v>
      </c>
      <c r="E27" s="5"/>
      <c r="F27" s="21">
        <f t="shared" si="2"/>
        <v>0</v>
      </c>
      <c r="G27" s="12"/>
    </row>
    <row r="28" spans="1:7" s="18" customFormat="1" ht="38.25" customHeight="1">
      <c r="A28" s="13">
        <v>15</v>
      </c>
      <c r="B28" s="22" t="s">
        <v>27</v>
      </c>
      <c r="C28" s="20" t="s">
        <v>6</v>
      </c>
      <c r="D28" s="1">
        <v>30</v>
      </c>
      <c r="E28" s="5"/>
      <c r="F28" s="21">
        <f t="shared" si="2"/>
        <v>0</v>
      </c>
      <c r="G28" s="12"/>
    </row>
    <row r="29" spans="1:7" s="18" customFormat="1" ht="38.25" customHeight="1">
      <c r="A29" s="13">
        <v>16</v>
      </c>
      <c r="B29" s="22" t="s">
        <v>28</v>
      </c>
      <c r="C29" s="20" t="s">
        <v>6</v>
      </c>
      <c r="D29" s="3">
        <v>520</v>
      </c>
      <c r="E29" s="5"/>
      <c r="F29" s="21">
        <f t="shared" si="2"/>
        <v>0</v>
      </c>
      <c r="G29" s="12"/>
    </row>
    <row r="30" spans="1:7" s="18" customFormat="1" ht="28.5" customHeight="1">
      <c r="A30" s="13">
        <v>17</v>
      </c>
      <c r="B30" s="22" t="s">
        <v>29</v>
      </c>
      <c r="C30" s="20" t="s">
        <v>6</v>
      </c>
      <c r="D30" s="1">
        <v>180</v>
      </c>
      <c r="E30" s="5"/>
      <c r="F30" s="21">
        <f t="shared" si="2"/>
        <v>0</v>
      </c>
      <c r="G30" s="12"/>
    </row>
    <row r="31" spans="1:7" s="18" customFormat="1" ht="38">
      <c r="A31" s="13">
        <v>18</v>
      </c>
      <c r="B31" s="22" t="s">
        <v>30</v>
      </c>
      <c r="C31" s="20" t="s">
        <v>31</v>
      </c>
      <c r="D31" s="1">
        <f>+'[1]Avant Métré'!H220</f>
        <v>1</v>
      </c>
      <c r="E31" s="5"/>
      <c r="F31" s="21">
        <f t="shared" si="2"/>
        <v>0</v>
      </c>
      <c r="G31" s="12"/>
    </row>
    <row r="32" spans="1:7" s="18" customFormat="1" ht="28.5" customHeight="1" thickBot="1">
      <c r="A32" s="59" t="s">
        <v>66</v>
      </c>
      <c r="B32" s="60"/>
      <c r="C32" s="60"/>
      <c r="D32" s="60"/>
      <c r="E32" s="61"/>
      <c r="F32" s="23">
        <f>SUM(F20:F31)</f>
        <v>0</v>
      </c>
      <c r="G32" s="24"/>
    </row>
    <row r="33" spans="1:8" s="18" customFormat="1" ht="44.25" customHeight="1">
      <c r="A33" s="13"/>
      <c r="B33" s="14" t="s">
        <v>74</v>
      </c>
      <c r="C33" s="20"/>
      <c r="D33" s="1"/>
      <c r="E33" s="5"/>
      <c r="F33" s="21"/>
      <c r="G33" s="12"/>
    </row>
    <row r="34" spans="1:8" s="18" customFormat="1" ht="44.25" customHeight="1">
      <c r="A34" s="13">
        <v>19</v>
      </c>
      <c r="B34" s="22" t="s">
        <v>32</v>
      </c>
      <c r="C34" s="20" t="s">
        <v>6</v>
      </c>
      <c r="D34" s="1">
        <v>220</v>
      </c>
      <c r="E34" s="30"/>
      <c r="F34" s="21">
        <f>+E34*D34</f>
        <v>0</v>
      </c>
      <c r="G34" s="12"/>
    </row>
    <row r="35" spans="1:8" s="18" customFormat="1" ht="44.25" customHeight="1">
      <c r="A35" s="13">
        <v>20</v>
      </c>
      <c r="B35" s="22" t="s">
        <v>33</v>
      </c>
      <c r="C35" s="20" t="s">
        <v>6</v>
      </c>
      <c r="D35" s="1">
        <v>190</v>
      </c>
      <c r="E35" s="30"/>
      <c r="F35" s="21">
        <f>+E35*D35</f>
        <v>0</v>
      </c>
      <c r="G35" s="12"/>
    </row>
    <row r="36" spans="1:8" s="18" customFormat="1" ht="33.75" customHeight="1">
      <c r="A36" s="13">
        <v>21</v>
      </c>
      <c r="B36" s="22" t="s">
        <v>75</v>
      </c>
      <c r="C36" s="20" t="s">
        <v>7</v>
      </c>
      <c r="D36" s="1">
        <v>120</v>
      </c>
      <c r="E36" s="5"/>
      <c r="F36" s="21">
        <f t="shared" ref="F36" si="3">+E36*D36</f>
        <v>0</v>
      </c>
      <c r="G36" s="12"/>
      <c r="H36" s="24"/>
    </row>
    <row r="37" spans="1:8" s="18" customFormat="1" ht="28.5" customHeight="1" thickBot="1">
      <c r="A37" s="59" t="s">
        <v>34</v>
      </c>
      <c r="B37" s="60"/>
      <c r="C37" s="60"/>
      <c r="D37" s="60"/>
      <c r="E37" s="61"/>
      <c r="F37" s="23">
        <f>SUM(F34:F36)</f>
        <v>0</v>
      </c>
      <c r="G37" s="24"/>
      <c r="H37" s="24"/>
    </row>
    <row r="38" spans="1:8" s="18" customFormat="1" ht="28.5" customHeight="1">
      <c r="A38" s="13"/>
      <c r="B38" s="14" t="s">
        <v>76</v>
      </c>
      <c r="C38" s="20"/>
      <c r="D38" s="1"/>
      <c r="E38" s="5"/>
      <c r="F38" s="21"/>
      <c r="G38" s="12"/>
    </row>
    <row r="39" spans="1:8" s="18" customFormat="1" ht="28.5" customHeight="1">
      <c r="A39" s="13">
        <v>22</v>
      </c>
      <c r="B39" s="22" t="s">
        <v>35</v>
      </c>
      <c r="C39" s="20" t="s">
        <v>5</v>
      </c>
      <c r="D39" s="1">
        <f>+'[1]Avant Métré'!G286</f>
        <v>1</v>
      </c>
      <c r="E39" s="5"/>
      <c r="F39" s="21">
        <f>+E39*D39</f>
        <v>0</v>
      </c>
      <c r="G39" s="12"/>
    </row>
    <row r="40" spans="1:8" s="18" customFormat="1" ht="28.5" customHeight="1">
      <c r="A40" s="13">
        <v>23</v>
      </c>
      <c r="B40" s="22" t="s">
        <v>36</v>
      </c>
      <c r="C40" s="20" t="s">
        <v>3</v>
      </c>
      <c r="D40" s="1">
        <f>+'[1]Avant Métré'!H289</f>
        <v>4</v>
      </c>
      <c r="E40" s="5"/>
      <c r="F40" s="21">
        <f t="shared" ref="F40:F47" si="4">+E40*D40</f>
        <v>0</v>
      </c>
      <c r="G40" s="12"/>
    </row>
    <row r="41" spans="1:8" s="18" customFormat="1" ht="39.75" customHeight="1">
      <c r="A41" s="13">
        <v>24</v>
      </c>
      <c r="B41" s="22" t="s">
        <v>60</v>
      </c>
      <c r="C41" s="20" t="s">
        <v>3</v>
      </c>
      <c r="D41" s="3">
        <f>+'[1]Avant Métré'!H292</f>
        <v>2</v>
      </c>
      <c r="E41" s="5"/>
      <c r="F41" s="21">
        <f t="shared" si="4"/>
        <v>0</v>
      </c>
      <c r="G41" s="12"/>
    </row>
    <row r="42" spans="1:8" s="18" customFormat="1" ht="28.5" customHeight="1">
      <c r="A42" s="13">
        <v>25</v>
      </c>
      <c r="B42" s="22" t="s">
        <v>37</v>
      </c>
      <c r="C42" s="20" t="s">
        <v>3</v>
      </c>
      <c r="D42" s="1">
        <f>+'[1]Avant Métré'!H295</f>
        <v>2</v>
      </c>
      <c r="E42" s="5"/>
      <c r="F42" s="21">
        <f t="shared" si="4"/>
        <v>0</v>
      </c>
      <c r="G42" s="12"/>
    </row>
    <row r="43" spans="1:8" s="18" customFormat="1" ht="28.5" customHeight="1">
      <c r="A43" s="13">
        <v>26</v>
      </c>
      <c r="B43" s="22" t="s">
        <v>38</v>
      </c>
      <c r="C43" s="20" t="s">
        <v>3</v>
      </c>
      <c r="D43" s="1">
        <f>+'[1]Avant Métré'!H298</f>
        <v>3</v>
      </c>
      <c r="E43" s="5"/>
      <c r="F43" s="21">
        <f t="shared" si="4"/>
        <v>0</v>
      </c>
      <c r="G43" s="12"/>
    </row>
    <row r="44" spans="1:8" s="18" customFormat="1" ht="28.5" customHeight="1">
      <c r="A44" s="13">
        <v>27</v>
      </c>
      <c r="B44" s="22" t="s">
        <v>39</v>
      </c>
      <c r="C44" s="20" t="s">
        <v>3</v>
      </c>
      <c r="D44" s="1">
        <f>+'[1]Avant Métré'!H301</f>
        <v>3</v>
      </c>
      <c r="E44" s="5"/>
      <c r="F44" s="21">
        <f t="shared" si="4"/>
        <v>0</v>
      </c>
      <c r="G44" s="12"/>
    </row>
    <row r="45" spans="1:8" s="18" customFormat="1" ht="28.5" customHeight="1">
      <c r="A45" s="13">
        <v>28</v>
      </c>
      <c r="B45" s="22" t="s">
        <v>77</v>
      </c>
      <c r="C45" s="20" t="s">
        <v>3</v>
      </c>
      <c r="D45" s="1">
        <f>+'[1]Avant Métré'!H305</f>
        <v>1</v>
      </c>
      <c r="E45" s="5"/>
      <c r="F45" s="21">
        <f t="shared" si="4"/>
        <v>0</v>
      </c>
      <c r="G45" s="12"/>
    </row>
    <row r="46" spans="1:8" s="18" customFormat="1" ht="28.5" customHeight="1">
      <c r="A46" s="13">
        <v>29</v>
      </c>
      <c r="B46" s="22" t="s">
        <v>9</v>
      </c>
      <c r="C46" s="20" t="s">
        <v>3</v>
      </c>
      <c r="D46" s="1">
        <f>+'[1]Avant Métré'!H309</f>
        <v>2</v>
      </c>
      <c r="E46" s="5"/>
      <c r="F46" s="21">
        <f t="shared" si="4"/>
        <v>0</v>
      </c>
      <c r="G46" s="12"/>
    </row>
    <row r="47" spans="1:8" s="18" customFormat="1" ht="28.5" customHeight="1">
      <c r="A47" s="13">
        <v>30</v>
      </c>
      <c r="B47" s="22" t="s">
        <v>8</v>
      </c>
      <c r="C47" s="20" t="s">
        <v>3</v>
      </c>
      <c r="D47" s="1">
        <f>+'[1]Avant Métré'!H312</f>
        <v>1</v>
      </c>
      <c r="E47" s="5"/>
      <c r="F47" s="21">
        <f t="shared" si="4"/>
        <v>0</v>
      </c>
      <c r="G47" s="12"/>
    </row>
    <row r="48" spans="1:8" s="18" customFormat="1" ht="28.5" customHeight="1" thickBot="1">
      <c r="A48" s="59" t="s">
        <v>88</v>
      </c>
      <c r="B48" s="60"/>
      <c r="C48" s="60"/>
      <c r="D48" s="60"/>
      <c r="E48" s="61"/>
      <c r="F48" s="23">
        <f>SUM(F39:F47)</f>
        <v>0</v>
      </c>
      <c r="G48" s="24"/>
    </row>
    <row r="49" spans="1:7" s="18" customFormat="1" ht="19">
      <c r="A49" s="13"/>
      <c r="B49" s="14" t="s">
        <v>78</v>
      </c>
      <c r="C49" s="20"/>
      <c r="D49" s="1"/>
      <c r="E49" s="5"/>
      <c r="F49" s="21"/>
      <c r="G49" s="12"/>
    </row>
    <row r="50" spans="1:7" s="18" customFormat="1" ht="24.5" customHeight="1">
      <c r="A50" s="13">
        <v>31</v>
      </c>
      <c r="B50" s="22" t="s">
        <v>40</v>
      </c>
      <c r="C50" s="20" t="s">
        <v>5</v>
      </c>
      <c r="D50" s="1">
        <f>+'[1]Avant Métré'!G316</f>
        <v>1</v>
      </c>
      <c r="E50" s="5"/>
      <c r="F50" s="21">
        <f>+E50*D50</f>
        <v>0</v>
      </c>
      <c r="G50" s="12"/>
    </row>
    <row r="51" spans="1:7" s="18" customFormat="1" ht="25.5" customHeight="1">
      <c r="A51" s="13">
        <v>32</v>
      </c>
      <c r="B51" s="22" t="s">
        <v>41</v>
      </c>
      <c r="C51" s="20" t="s">
        <v>3</v>
      </c>
      <c r="D51" s="1">
        <f>+'[1]Avant Métré'!H320</f>
        <v>1</v>
      </c>
      <c r="E51" s="5"/>
      <c r="F51" s="21">
        <f t="shared" ref="F51:F53" si="5">+E51*D51</f>
        <v>0</v>
      </c>
      <c r="G51" s="12"/>
    </row>
    <row r="52" spans="1:7" s="18" customFormat="1" ht="26" customHeight="1">
      <c r="A52" s="13">
        <v>33</v>
      </c>
      <c r="B52" s="22" t="s">
        <v>42</v>
      </c>
      <c r="C52" s="20" t="s">
        <v>7</v>
      </c>
      <c r="D52" s="1">
        <f>+'[1]Avant Métré'!H324</f>
        <v>40</v>
      </c>
      <c r="E52" s="5"/>
      <c r="F52" s="21">
        <f t="shared" si="5"/>
        <v>0</v>
      </c>
      <c r="G52" s="12"/>
    </row>
    <row r="53" spans="1:7" s="18" customFormat="1" ht="30.5" customHeight="1">
      <c r="A53" s="13">
        <v>34</v>
      </c>
      <c r="B53" s="22" t="s">
        <v>43</v>
      </c>
      <c r="C53" s="20" t="s">
        <v>3</v>
      </c>
      <c r="D53" s="1">
        <f>+'[1]Avant Métré'!H328</f>
        <v>20</v>
      </c>
      <c r="E53" s="5"/>
      <c r="F53" s="21">
        <f t="shared" si="5"/>
        <v>0</v>
      </c>
      <c r="G53" s="12"/>
    </row>
    <row r="54" spans="1:7" s="18" customFormat="1" ht="31" customHeight="1">
      <c r="A54" s="13">
        <v>35</v>
      </c>
      <c r="B54" s="22" t="s">
        <v>44</v>
      </c>
      <c r="C54" s="20" t="s">
        <v>3</v>
      </c>
      <c r="D54" s="1">
        <f>+'[1]Avant Métré'!H331</f>
        <v>15</v>
      </c>
      <c r="E54" s="5"/>
      <c r="F54" s="21"/>
      <c r="G54" s="12"/>
    </row>
    <row r="55" spans="1:7" s="18" customFormat="1" ht="31" customHeight="1">
      <c r="A55" s="13">
        <v>36</v>
      </c>
      <c r="B55" s="22" t="s">
        <v>45</v>
      </c>
      <c r="C55" s="20" t="s">
        <v>3</v>
      </c>
      <c r="D55" s="1">
        <f>+'[1]Avant Métré'!H334</f>
        <v>10</v>
      </c>
      <c r="E55" s="5"/>
      <c r="F55" s="21"/>
      <c r="G55" s="12"/>
    </row>
    <row r="56" spans="1:7" s="18" customFormat="1" ht="31" customHeight="1">
      <c r="A56" s="13">
        <v>37</v>
      </c>
      <c r="B56" s="22" t="s">
        <v>46</v>
      </c>
      <c r="C56" s="20" t="s">
        <v>3</v>
      </c>
      <c r="D56" s="1">
        <f>+'[1]Avant Métré'!H337</f>
        <v>8</v>
      </c>
      <c r="E56" s="5"/>
      <c r="F56" s="21"/>
      <c r="G56" s="12"/>
    </row>
    <row r="57" spans="1:7" s="18" customFormat="1" ht="31" customHeight="1">
      <c r="A57" s="13">
        <v>38</v>
      </c>
      <c r="B57" s="22" t="s">
        <v>47</v>
      </c>
      <c r="C57" s="20" t="s">
        <v>3</v>
      </c>
      <c r="D57" s="1">
        <f>+'[1]Avant Métré'!H341</f>
        <v>9</v>
      </c>
      <c r="E57" s="5"/>
      <c r="F57" s="21"/>
      <c r="G57" s="12"/>
    </row>
    <row r="58" spans="1:7" s="18" customFormat="1" ht="34" customHeight="1">
      <c r="A58" s="13">
        <v>39</v>
      </c>
      <c r="B58" s="22" t="s">
        <v>48</v>
      </c>
      <c r="C58" s="20" t="s">
        <v>3</v>
      </c>
      <c r="D58" s="1">
        <f>+'[1]Avant Métré'!H344</f>
        <v>3</v>
      </c>
      <c r="E58" s="5"/>
      <c r="F58" s="21"/>
      <c r="G58" s="12"/>
    </row>
    <row r="59" spans="1:7" s="18" customFormat="1" ht="34" customHeight="1">
      <c r="A59" s="13">
        <v>40</v>
      </c>
      <c r="B59" s="22" t="s">
        <v>49</v>
      </c>
      <c r="C59" s="20" t="s">
        <v>3</v>
      </c>
      <c r="D59" s="1">
        <f>+'[1]Avant Métré'!H347</f>
        <v>3</v>
      </c>
      <c r="E59" s="5"/>
      <c r="F59" s="21"/>
      <c r="G59" s="12"/>
    </row>
    <row r="60" spans="1:7" s="18" customFormat="1" ht="34" customHeight="1">
      <c r="A60" s="13">
        <v>41</v>
      </c>
      <c r="B60" s="22" t="s">
        <v>62</v>
      </c>
      <c r="C60" s="20" t="s">
        <v>3</v>
      </c>
      <c r="D60" s="1">
        <f>+'[1]Avant Métré'!H350</f>
        <v>4</v>
      </c>
      <c r="E60" s="5"/>
      <c r="F60" s="21"/>
      <c r="G60" s="12"/>
    </row>
    <row r="61" spans="1:7" s="18" customFormat="1" ht="34" customHeight="1">
      <c r="A61" s="13">
        <v>42</v>
      </c>
      <c r="B61" s="22" t="s">
        <v>63</v>
      </c>
      <c r="C61" s="20" t="s">
        <v>3</v>
      </c>
      <c r="D61" s="1">
        <f>+'[1]Avant Métré'!H354</f>
        <v>2</v>
      </c>
      <c r="E61" s="5"/>
      <c r="F61" s="21"/>
      <c r="G61" s="12"/>
    </row>
    <row r="62" spans="1:7" s="18" customFormat="1" ht="33.75" customHeight="1" thickBot="1">
      <c r="A62" s="59" t="s">
        <v>50</v>
      </c>
      <c r="B62" s="60"/>
      <c r="C62" s="60"/>
      <c r="D62" s="60"/>
      <c r="E62" s="61"/>
      <c r="F62" s="23"/>
      <c r="G62" s="24"/>
    </row>
    <row r="63" spans="1:7" s="18" customFormat="1" ht="33.75" customHeight="1">
      <c r="A63" s="2"/>
      <c r="B63" s="14" t="s">
        <v>79</v>
      </c>
      <c r="C63" s="2"/>
      <c r="D63" s="2"/>
      <c r="E63" s="5"/>
      <c r="F63" s="2"/>
      <c r="G63" s="12"/>
    </row>
    <row r="64" spans="1:7" s="18" customFormat="1" ht="35" customHeight="1">
      <c r="A64" s="31">
        <v>43</v>
      </c>
      <c r="B64" s="32" t="s">
        <v>51</v>
      </c>
      <c r="C64" s="33" t="s">
        <v>6</v>
      </c>
      <c r="D64" s="1">
        <f>+'[1]Avant Métré'!H361</f>
        <v>24</v>
      </c>
      <c r="E64" s="5"/>
      <c r="F64" s="2"/>
      <c r="G64" s="12"/>
    </row>
    <row r="65" spans="1:9" s="18" customFormat="1" ht="35" customHeight="1">
      <c r="A65" s="31">
        <v>44</v>
      </c>
      <c r="B65" s="34" t="s">
        <v>52</v>
      </c>
      <c r="C65" s="33" t="s">
        <v>6</v>
      </c>
      <c r="D65" s="1">
        <f>+'[1]Avant Métré'!H368</f>
        <v>26</v>
      </c>
      <c r="E65" s="5"/>
      <c r="F65" s="2"/>
      <c r="G65" s="12"/>
    </row>
    <row r="66" spans="1:9" s="18" customFormat="1" ht="35" customHeight="1">
      <c r="A66" s="31">
        <v>45</v>
      </c>
      <c r="B66" s="34" t="s">
        <v>53</v>
      </c>
      <c r="C66" s="33" t="s">
        <v>6</v>
      </c>
      <c r="D66" s="1">
        <f>+'[1]Avant Métré'!H374</f>
        <v>69</v>
      </c>
      <c r="E66" s="5"/>
      <c r="F66" s="2"/>
      <c r="G66" s="12"/>
    </row>
    <row r="67" spans="1:9" s="18" customFormat="1" ht="35" customHeight="1" thickBot="1">
      <c r="A67" s="31">
        <v>46</v>
      </c>
      <c r="B67" s="34" t="s">
        <v>54</v>
      </c>
      <c r="C67" s="33" t="s">
        <v>6</v>
      </c>
      <c r="D67" s="1">
        <f>+'[1]Avant Métré'!H378</f>
        <v>22</v>
      </c>
      <c r="E67" s="5"/>
      <c r="F67" s="2"/>
      <c r="G67" s="12"/>
    </row>
    <row r="68" spans="1:9" s="18" customFormat="1" ht="33.75" customHeight="1" thickBot="1">
      <c r="A68" s="62" t="s">
        <v>55</v>
      </c>
      <c r="B68" s="63"/>
      <c r="C68" s="63"/>
      <c r="D68" s="63"/>
      <c r="E68" s="64"/>
      <c r="F68" s="23"/>
      <c r="G68" s="24"/>
    </row>
    <row r="69" spans="1:9" s="18" customFormat="1" ht="33.75" customHeight="1">
      <c r="A69" s="2"/>
      <c r="B69" s="14" t="s">
        <v>80</v>
      </c>
      <c r="C69" s="2"/>
      <c r="D69" s="2"/>
      <c r="E69" s="5"/>
      <c r="F69" s="2"/>
      <c r="G69" s="12"/>
    </row>
    <row r="70" spans="1:9" ht="29.5" customHeight="1">
      <c r="A70" s="31">
        <v>47</v>
      </c>
      <c r="B70" s="34" t="s">
        <v>56</v>
      </c>
      <c r="C70" s="33" t="s">
        <v>6</v>
      </c>
      <c r="D70" s="1">
        <v>340</v>
      </c>
      <c r="E70" s="5"/>
      <c r="F70" s="2"/>
      <c r="I70" s="35"/>
    </row>
    <row r="71" spans="1:9" ht="40.5" customHeight="1">
      <c r="A71" s="31">
        <v>48</v>
      </c>
      <c r="B71" s="34" t="s">
        <v>57</v>
      </c>
      <c r="C71" s="33" t="s">
        <v>6</v>
      </c>
      <c r="D71" s="1">
        <v>570</v>
      </c>
      <c r="E71" s="5"/>
      <c r="F71" s="2"/>
      <c r="I71" s="35"/>
    </row>
    <row r="72" spans="1:9" ht="33.5" customHeight="1" thickBot="1">
      <c r="A72" s="31">
        <v>49</v>
      </c>
      <c r="B72" s="34" t="s">
        <v>58</v>
      </c>
      <c r="C72" s="33" t="s">
        <v>6</v>
      </c>
      <c r="D72" s="1">
        <v>120</v>
      </c>
      <c r="E72" s="5"/>
      <c r="F72" s="2"/>
    </row>
    <row r="73" spans="1:9" s="18" customFormat="1" ht="33.75" customHeight="1" thickBot="1">
      <c r="A73" s="62" t="s">
        <v>89</v>
      </c>
      <c r="B73" s="63"/>
      <c r="C73" s="63"/>
      <c r="D73" s="63"/>
      <c r="E73" s="64"/>
      <c r="F73" s="23"/>
      <c r="G73" s="24"/>
    </row>
    <row r="74" spans="1:9" s="18" customFormat="1" ht="33.75" customHeight="1">
      <c r="A74" s="2"/>
      <c r="B74" s="14" t="s">
        <v>81</v>
      </c>
      <c r="C74" s="2"/>
      <c r="D74" s="2"/>
      <c r="E74" s="5"/>
      <c r="F74" s="2"/>
      <c r="G74" s="12"/>
    </row>
    <row r="75" spans="1:9" ht="29.5" customHeight="1">
      <c r="A75" s="31">
        <v>50</v>
      </c>
      <c r="B75" s="34" t="s">
        <v>82</v>
      </c>
      <c r="C75" s="33" t="s">
        <v>83</v>
      </c>
      <c r="D75" s="1">
        <v>1</v>
      </c>
      <c r="E75" s="5"/>
      <c r="F75" s="2"/>
      <c r="I75" s="35"/>
    </row>
    <row r="76" spans="1:9" ht="25.5" thickBot="1">
      <c r="A76" s="65" t="s">
        <v>90</v>
      </c>
      <c r="B76" s="66"/>
      <c r="C76" s="66"/>
      <c r="D76" s="66"/>
      <c r="E76" s="67"/>
      <c r="F76" s="23">
        <f>SUM(F70:F72)</f>
        <v>0</v>
      </c>
      <c r="G76" s="24"/>
    </row>
    <row r="77" spans="1:9" ht="21" customHeight="1" thickBot="1">
      <c r="A77" s="36"/>
      <c r="B77" s="36"/>
      <c r="C77" s="36"/>
      <c r="D77" s="36"/>
      <c r="E77" s="36"/>
      <c r="F77" s="37"/>
      <c r="G77" s="24"/>
    </row>
    <row r="78" spans="1:9" ht="27.75" customHeight="1" thickBot="1">
      <c r="A78" s="56" t="s">
        <v>11</v>
      </c>
      <c r="B78" s="57"/>
      <c r="C78" s="57"/>
      <c r="D78" s="57"/>
      <c r="E78" s="58"/>
      <c r="F78" s="38"/>
      <c r="G78" s="24"/>
    </row>
    <row r="79" spans="1:9" ht="27.75" customHeight="1" thickBot="1">
      <c r="A79" s="56" t="s">
        <v>12</v>
      </c>
      <c r="B79" s="57"/>
      <c r="C79" s="57"/>
      <c r="D79" s="57"/>
      <c r="E79" s="58"/>
      <c r="F79" s="38"/>
    </row>
    <row r="80" spans="1:9" ht="27.75" customHeight="1" thickBot="1">
      <c r="A80" s="56" t="s">
        <v>13</v>
      </c>
      <c r="B80" s="57"/>
      <c r="C80" s="57"/>
      <c r="D80" s="57"/>
      <c r="E80" s="58"/>
      <c r="F80" s="38"/>
      <c r="G80" s="24"/>
    </row>
    <row r="81" spans="1:7" ht="27.75" customHeight="1">
      <c r="A81" s="50"/>
      <c r="B81" s="50"/>
      <c r="C81" s="50"/>
      <c r="D81" s="50"/>
      <c r="E81" s="50"/>
      <c r="F81" s="51"/>
      <c r="G81" s="24"/>
    </row>
    <row r="82" spans="1:7" s="42" customFormat="1" ht="21" customHeight="1">
      <c r="A82" s="55" t="s">
        <v>86</v>
      </c>
      <c r="B82" s="55"/>
      <c r="C82" s="55"/>
      <c r="D82" s="55"/>
      <c r="E82" s="55"/>
      <c r="F82" s="55"/>
      <c r="G82" s="43"/>
    </row>
    <row r="83" spans="1:7" s="42" customFormat="1" ht="38" customHeight="1">
      <c r="A83" s="55"/>
      <c r="B83" s="55"/>
      <c r="C83" s="55"/>
      <c r="D83" s="55"/>
      <c r="E83" s="55"/>
      <c r="F83" s="55"/>
      <c r="G83" s="43"/>
    </row>
    <row r="84" spans="1:7" s="42" customFormat="1" ht="21" customHeight="1">
      <c r="A84" s="43"/>
      <c r="B84" s="43"/>
      <c r="C84" s="43"/>
      <c r="D84" s="52"/>
      <c r="E84" s="43"/>
      <c r="F84" s="43"/>
      <c r="G84" s="44"/>
    </row>
    <row r="85" spans="1:7" s="42" customFormat="1" ht="21" customHeight="1">
      <c r="A85" s="43"/>
      <c r="B85" s="43"/>
      <c r="C85" s="43"/>
      <c r="D85" s="54" t="s">
        <v>87</v>
      </c>
      <c r="E85" s="54"/>
      <c r="F85" s="54"/>
      <c r="G85" s="44"/>
    </row>
    <row r="86" spans="1:7" s="42" customFormat="1" ht="21" customHeight="1">
      <c r="A86" s="43"/>
      <c r="B86" s="43"/>
      <c r="C86" s="43"/>
      <c r="D86" s="54"/>
      <c r="E86" s="54"/>
      <c r="F86" s="54"/>
      <c r="G86" s="44"/>
    </row>
    <row r="87" spans="1:7" s="49" customFormat="1" ht="21" customHeight="1">
      <c r="A87" s="45"/>
      <c r="B87" s="46"/>
      <c r="C87" s="47"/>
      <c r="D87" s="54"/>
      <c r="E87" s="54"/>
      <c r="F87" s="54"/>
      <c r="G87" s="48"/>
    </row>
    <row r="88" spans="1:7" ht="21" customHeight="1">
      <c r="A88" s="39"/>
      <c r="B88" s="39"/>
      <c r="C88" s="39"/>
      <c r="D88" s="39"/>
      <c r="E88" s="40"/>
    </row>
    <row r="89" spans="1:7" ht="21" customHeight="1">
      <c r="A89" s="39"/>
      <c r="B89" s="39"/>
      <c r="C89" s="39"/>
      <c r="D89" s="39"/>
      <c r="E89" s="40"/>
    </row>
    <row r="90" spans="1:7" ht="21" customHeight="1">
      <c r="A90" s="39"/>
      <c r="B90" s="39"/>
      <c r="C90" s="39"/>
      <c r="D90" s="39"/>
      <c r="E90" s="40"/>
    </row>
    <row r="91" spans="1:7" ht="21" customHeight="1">
      <c r="A91" s="39"/>
      <c r="B91" s="39"/>
      <c r="C91" s="39"/>
      <c r="D91" s="39"/>
      <c r="E91" s="40"/>
    </row>
  </sheetData>
  <mergeCells count="22">
    <mergeCell ref="A48:E48"/>
    <mergeCell ref="A3:F3"/>
    <mergeCell ref="A4:F4"/>
    <mergeCell ref="A5:A6"/>
    <mergeCell ref="B5:B6"/>
    <mergeCell ref="C5:C6"/>
    <mergeCell ref="E5:E6"/>
    <mergeCell ref="F5:F6"/>
    <mergeCell ref="A10:E10"/>
    <mergeCell ref="A18:E18"/>
    <mergeCell ref="A32:E32"/>
    <mergeCell ref="A37:E37"/>
    <mergeCell ref="D5:D6"/>
    <mergeCell ref="D85:F87"/>
    <mergeCell ref="A82:F83"/>
    <mergeCell ref="A80:E80"/>
    <mergeCell ref="A62:E62"/>
    <mergeCell ref="A68:E68"/>
    <mergeCell ref="A78:E78"/>
    <mergeCell ref="A79:E79"/>
    <mergeCell ref="A73:E73"/>
    <mergeCell ref="A76:E76"/>
  </mergeCells>
  <phoneticPr fontId="25" type="noConversion"/>
  <printOptions horizontalCentered="1"/>
  <pageMargins left="0.15748031496062992" right="0.15748031496062992" top="0.11811023622047245" bottom="0.11811023622047245" header="0.15748031496062992" footer="0.15748031496062992"/>
  <pageSetup paperSize="9" scale="54" firstPageNumber="50" fitToHeight="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 </vt:lpstr>
      <vt:lpstr>'BPDE '!Impression_des_titres</vt:lpstr>
      <vt:lpstr>'BPDE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NAJOUA BERRKIA</cp:lastModifiedBy>
  <cp:lastPrinted>2026-09-23T12:24:39Z</cp:lastPrinted>
  <dcterms:created xsi:type="dcterms:W3CDTF">2026-03-15T16:26:35Z</dcterms:created>
  <dcterms:modified xsi:type="dcterms:W3CDTF">2026-09-23T13:57:47Z</dcterms:modified>
</cp:coreProperties>
</file>