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DAO\INV\Travaux\Construction\CPS Travaux 25 primaire + 8 qualifiant\56-INV-2026\"/>
    </mc:Choice>
  </mc:AlternateContent>
  <xr:revisionPtr revIDLastSave="0" documentId="13_ncr:1_{1FEF134F-1157-426C-9949-383E69CFD036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Bordereau" sheetId="34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4" l="1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F35" i="34"/>
  <c r="F36" i="34"/>
  <c r="F37" i="34"/>
  <c r="F38" i="34"/>
  <c r="F39" i="34"/>
  <c r="F40" i="34"/>
  <c r="F41" i="34"/>
  <c r="F42" i="34"/>
  <c r="F43" i="34"/>
  <c r="F44" i="34"/>
  <c r="F45" i="34"/>
  <c r="F46" i="34"/>
  <c r="F47" i="34"/>
  <c r="F48" i="34"/>
  <c r="F49" i="34"/>
  <c r="F50" i="34"/>
  <c r="F51" i="34"/>
  <c r="F52" i="34"/>
  <c r="F53" i="34"/>
  <c r="F54" i="34"/>
  <c r="F55" i="34"/>
  <c r="F56" i="34"/>
  <c r="F57" i="34"/>
  <c r="F58" i="34"/>
  <c r="F59" i="34"/>
  <c r="F60" i="34"/>
  <c r="F61" i="34"/>
  <c r="F62" i="34"/>
  <c r="F63" i="34"/>
  <c r="F64" i="34"/>
  <c r="F65" i="34"/>
  <c r="F66" i="34"/>
  <c r="F67" i="34"/>
  <c r="F68" i="34"/>
  <c r="F69" i="34"/>
  <c r="F70" i="34"/>
  <c r="F71" i="34"/>
  <c r="F72" i="34"/>
  <c r="F73" i="34"/>
  <c r="F74" i="34"/>
  <c r="F75" i="34"/>
  <c r="F76" i="34"/>
  <c r="F77" i="34"/>
  <c r="F78" i="34"/>
  <c r="F79" i="34"/>
  <c r="F80" i="34"/>
  <c r="F81" i="34"/>
  <c r="F82" i="34"/>
  <c r="F83" i="34"/>
  <c r="F84" i="34"/>
  <c r="F85" i="34"/>
  <c r="F86" i="34"/>
  <c r="F87" i="34"/>
  <c r="F88" i="34"/>
  <c r="F90" i="34"/>
  <c r="F91" i="34"/>
  <c r="F92" i="34"/>
  <c r="A85" i="34"/>
  <c r="A86" i="34"/>
  <c r="A87" i="34"/>
  <c r="A82" i="34"/>
  <c r="A67" i="34"/>
  <c r="A68" i="34"/>
  <c r="A69" i="34"/>
  <c r="A70" i="34"/>
  <c r="A73" i="34"/>
  <c r="A74" i="34"/>
  <c r="A75" i="34"/>
  <c r="A76" i="34"/>
  <c r="A77" i="34"/>
  <c r="A78" i="34"/>
  <c r="A79" i="34"/>
  <c r="A58" i="34"/>
  <c r="A59" i="34"/>
  <c r="A60" i="34"/>
  <c r="A61" i="34"/>
  <c r="A49" i="34"/>
  <c r="A50" i="34"/>
  <c r="A51" i="34"/>
  <c r="A52" i="34"/>
  <c r="A53" i="34"/>
  <c r="A54" i="34"/>
  <c r="A55" i="34"/>
  <c r="A41" i="34"/>
  <c r="A42" i="34"/>
  <c r="A43" i="34"/>
  <c r="A44" i="34"/>
  <c r="A45" i="34"/>
  <c r="A46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31" i="34"/>
  <c r="A32" i="34"/>
  <c r="A33" i="34"/>
  <c r="A34" i="34"/>
  <c r="A35" i="34"/>
  <c r="A36" i="34"/>
  <c r="A37" i="34"/>
  <c r="A38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1813B99A-552E-4EF0-B465-E71043C3A397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<sst xmlns="http://schemas.openxmlformats.org/spreadsheetml/2006/main" count="163" uniqueCount="100">
  <si>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</si>
  <si>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</si>
  <si>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</si>
  <si>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</si>
  <si>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</si>
  <si>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</si>
  <si>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</si>
  <si>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</si>
  <si>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</si>
  <si>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</si>
  <si>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</si>
  <si>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</si>
  <si>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</si>
  <si>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</si>
  <si>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</si>
  <si>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</si>
  <si>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</si>
  <si>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</si>
  <si>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</si>
  <si>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</si>
  <si>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</si>
  <si>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</si>
  <si>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</si>
  <si>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</si>
  <si>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</si>
  <si>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</si>
  <si>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</si>
  <si>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</si>
  <si>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</si>
  <si>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</si>
  <si>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</si>
  <si>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</si>
  <si>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</si>
  <si>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</si>
  <si>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</si>
  <si>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r>
      <t>m</t>
    </r>
    <r>
      <rPr>
        <vertAlign val="superscript"/>
        <sz val="10"/>
        <rFont val="Times New Roman"/>
        <family val="1"/>
      </rPr>
      <t>3</t>
    </r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</si>
  <si>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</si>
  <si>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</si>
  <si>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</si>
  <si>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</si>
  <si>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</si>
  <si>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</si>
  <si>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</si>
  <si>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</si>
  <si>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</si>
  <si>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</si>
  <si>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</si>
  <si>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</si>
  <si>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</si>
  <si>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</si>
  <si>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</si>
  <si>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</si>
  <si>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</si>
  <si>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</si>
  <si>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</si>
  <si>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</si>
  <si>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</si>
  <si>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</si>
  <si>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</si>
  <si>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</si>
  <si>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</si>
  <si>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</si>
  <si>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</si>
  <si>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</si>
  <si>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</si>
  <si>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</si>
  <si>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</si>
  <si>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</si>
  <si>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</si>
  <si>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</si>
  <si>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</si>
  <si>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</si>
  <si>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</si>
  <si>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</si>
  <si>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</si>
  <si>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</si>
  <si>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</si>
  <si>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</si>
  <si>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</si>
  <si>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</si>
  <si>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</si>
  <si>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</si>
  <si>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</si>
  <si>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</si>
  <si>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</si>
  <si>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</si>
  <si>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</si>
  <si>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</si>
  <si>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</si>
  <si>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</si>
  <si>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</si>
  <si>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</si>
  <si>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</si>
  <si>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</si>
  <si>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</si>
  <si>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</si>
  <si>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Béton pour béton armé en fondation</t>
    </r>
    <r>
      <rPr>
        <u/>
        <sz val="10"/>
        <rFont val="Times New Roman"/>
        <family val="1"/>
      </rPr>
      <t xml:space="preserve"> y compris acier</t>
    </r>
  </si>
  <si>
    <t>Béton armé compris acier pour: escaliers, dallettes, acrotères, couronnements, encadrements, et éléments décoratifs</t>
  </si>
  <si>
    <t>Travaux de construction 8 salles aux lycées qualifiants ECHOUITER, NOUVEAU LYCEE et TOUBKAL</t>
  </si>
  <si>
    <t>A O O n°: 56/INV/2026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</si>
</sst>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  <numFmt numFmtId="169" formatCode="h:mm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 Antiqua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vertAlign val="superscript"/>
      <sz val="10"/>
      <name val="Times New Roman"/>
      <family val="1"/>
    </font>
    <font>
      <b/>
      <sz val="8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9"/>
      <color indexed="10"/>
      <name val="Tahoma"/>
      <family val="2"/>
    </font>
    <font>
      <b/>
      <sz val="2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11" fillId="0" borderId="0"/>
    <xf numFmtId="0" fontId="8" fillId="0" borderId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20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9" fillId="0" borderId="0"/>
    <xf numFmtId="9" fontId="1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0" fillId="0" borderId="0"/>
    <xf numFmtId="164" fontId="9" fillId="0" borderId="0" applyFont="0" applyFill="0" applyBorder="0" applyAlignment="0" applyProtection="0"/>
    <xf numFmtId="0" fontId="9" fillId="0" borderId="0"/>
    <xf numFmtId="2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0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20" fontId="20" fillId="0" borderId="0" applyFont="0" applyFill="0" applyBorder="0" applyAlignment="0" applyProtection="0"/>
    <xf numFmtId="0" fontId="9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2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165" fontId="12" fillId="0" borderId="0" xfId="11" applyNumberFormat="1" applyFont="1" applyFill="1" applyAlignment="1">
      <alignment horizontal="center" vertical="center"/>
    </xf>
    <xf numFmtId="2" fontId="12" fillId="0" borderId="0" xfId="10" applyNumberFormat="1" applyFont="1" applyAlignment="1">
      <alignment horizontal="center" vertical="center"/>
    </xf>
    <xf numFmtId="164" fontId="12" fillId="0" borderId="0" xfId="10" applyNumberFormat="1" applyFont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12" fillId="0" borderId="0" xfId="10" applyFont="1" applyAlignment="1">
      <alignment vertical="center"/>
    </xf>
    <xf numFmtId="0" fontId="14" fillId="0" borderId="0" xfId="10" applyFont="1" applyAlignment="1">
      <alignment vertical="center"/>
    </xf>
    <xf numFmtId="165" fontId="14" fillId="0" borderId="0" xfId="11" applyNumberFormat="1" applyFont="1" applyFill="1" applyAlignment="1">
      <alignment vertical="center"/>
    </xf>
    <xf numFmtId="2" fontId="14" fillId="0" borderId="0" xfId="10" applyNumberFormat="1" applyFont="1" applyAlignment="1">
      <alignment vertical="center"/>
    </xf>
    <xf numFmtId="164" fontId="13" fillId="0" borderId="0" xfId="10" applyNumberFormat="1" applyFont="1" applyAlignment="1">
      <alignment horizontal="center" vertical="center"/>
    </xf>
    <xf numFmtId="0" fontId="14" fillId="0" borderId="0" xfId="10" applyFont="1" applyAlignment="1">
      <alignment horizontal="center" vertical="center"/>
    </xf>
    <xf numFmtId="0" fontId="15" fillId="0" borderId="0" xfId="10" applyFont="1" applyAlignment="1">
      <alignment horizontal="center" vertical="center"/>
    </xf>
    <xf numFmtId="0" fontId="16" fillId="0" borderId="0" xfId="10" applyFont="1" applyAlignment="1">
      <alignment horizontal="left" vertical="center"/>
    </xf>
    <xf numFmtId="165" fontId="13" fillId="0" borderId="1" xfId="11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64" fontId="13" fillId="0" borderId="1" xfId="10" applyNumberFormat="1" applyFont="1" applyBorder="1" applyAlignment="1">
      <alignment horizontal="center" vertical="center" wrapText="1"/>
    </xf>
    <xf numFmtId="0" fontId="13" fillId="0" borderId="1" xfId="10" applyFont="1" applyBorder="1" applyAlignment="1">
      <alignment horizontal="center" vertical="center" wrapText="1"/>
    </xf>
    <xf numFmtId="1" fontId="12" fillId="0" borderId="1" xfId="10" applyNumberFormat="1" applyFont="1" applyBorder="1" applyAlignment="1">
      <alignment horizontal="center" vertical="center"/>
    </xf>
    <xf numFmtId="0" fontId="12" fillId="0" borderId="1" xfId="10" applyFont="1" applyBorder="1" applyAlignment="1">
      <alignment horizontal="center" vertical="center"/>
    </xf>
    <xf numFmtId="165" fontId="12" fillId="0" borderId="1" xfId="11" applyNumberFormat="1" applyFont="1" applyFill="1" applyBorder="1" applyAlignment="1">
      <alignment horizontal="center" vertical="center"/>
    </xf>
    <xf numFmtId="1" fontId="12" fillId="0" borderId="1" xfId="5" applyNumberFormat="1" applyFont="1" applyBorder="1" applyAlignment="1">
      <alignment horizontal="center" vertical="center"/>
    </xf>
    <xf numFmtId="165" fontId="13" fillId="0" borderId="1" xfId="11" applyNumberFormat="1" applyFont="1" applyFill="1" applyBorder="1" applyAlignment="1">
      <alignment horizontal="center" vertical="center"/>
    </xf>
    <xf numFmtId="1" fontId="13" fillId="0" borderId="1" xfId="10" applyNumberFormat="1" applyFont="1" applyBorder="1" applyAlignment="1">
      <alignment horizontal="center" vertical="center"/>
    </xf>
    <xf numFmtId="164" fontId="13" fillId="0" borderId="1" xfId="10" applyNumberFormat="1" applyFont="1" applyBorder="1" applyAlignment="1">
      <alignment horizontal="center" vertical="center"/>
    </xf>
    <xf numFmtId="1" fontId="16" fillId="0" borderId="1" xfId="10" applyNumberFormat="1" applyFont="1" applyBorder="1" applyAlignment="1">
      <alignment horizontal="center" vertical="center"/>
    </xf>
    <xf numFmtId="0" fontId="16" fillId="0" borderId="1" xfId="10" applyFont="1" applyBorder="1" applyAlignment="1">
      <alignment horizontal="center" vertical="center"/>
    </xf>
    <xf numFmtId="165" fontId="10" fillId="0" borderId="1" xfId="46" applyNumberFormat="1" applyFont="1" applyFill="1" applyBorder="1" applyAlignment="1">
      <alignment horizontal="center" vertical="center"/>
    </xf>
    <xf numFmtId="1" fontId="10" fillId="0" borderId="1" xfId="46" applyNumberFormat="1" applyFont="1" applyFill="1" applyBorder="1" applyAlignment="1">
      <alignment horizontal="center" vertical="center"/>
    </xf>
    <xf numFmtId="0" fontId="13" fillId="0" borderId="1" xfId="10" applyFont="1" applyBorder="1" applyAlignment="1">
      <alignment horizontal="left" vertical="center"/>
    </xf>
    <xf numFmtId="2" fontId="13" fillId="0" borderId="1" xfId="10" applyNumberFormat="1" applyFont="1" applyBorder="1" applyAlignment="1">
      <alignment horizontal="center" vertical="center"/>
    </xf>
    <xf numFmtId="0" fontId="13" fillId="0" borderId="0" xfId="10" applyFont="1" applyAlignment="1">
      <alignment horizontal="center" vertical="center"/>
    </xf>
    <xf numFmtId="2" fontId="22" fillId="0" borderId="0" xfId="5" applyNumberFormat="1" applyFont="1" applyAlignment="1">
      <alignment horizontal="center" vertical="center" wrapText="1"/>
    </xf>
    <xf numFmtId="0" fontId="22" fillId="0" borderId="0" xfId="5" applyFont="1" applyAlignment="1">
      <alignment vertical="center" wrapText="1"/>
    </xf>
    <xf numFmtId="0" fontId="23" fillId="0" borderId="0" xfId="5" applyFont="1" applyAlignment="1">
      <alignment horizontal="center" vertical="center" wrapText="1"/>
    </xf>
    <xf numFmtId="0" fontId="0" fillId="0" borderId="0" xfId="5" applyFont="1" applyAlignment="1">
      <alignment vertical="center" wrapText="1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5" applyFont="1" applyAlignment="1">
      <alignment horizontal="center" vertical="center" wrapText="1"/>
    </xf>
    <xf numFmtId="0" fontId="0" fillId="0" borderId="0" xfId="1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3" fillId="0" borderId="1" xfId="10" applyFont="1" applyBorder="1" applyAlignment="1">
      <alignment horizontal="center" vertical="center"/>
    </xf>
    <xf numFmtId="0" fontId="28" fillId="0" borderId="1" xfId="1" applyFont="1" applyBorder="1" applyAlignment="1">
      <alignment vertical="center" wrapText="1"/>
    </xf>
    <xf numFmtId="10" fontId="3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" xfId="59" applyFont="1" applyFill="1" applyBorder="1" applyAlignment="1" applyProtection="1">
      <alignment horizontal="center" vertical="center" wrapText="1"/>
    </xf>
    <xf numFmtId="2" fontId="12" fillId="0" borderId="1" xfId="10" applyNumberFormat="1" applyFont="1" applyBorder="1" applyAlignment="1">
      <alignment horizontal="center" vertical="center"/>
    </xf>
    <xf numFmtId="2" fontId="16" fillId="0" borderId="1" xfId="10" applyNumberFormat="1" applyFont="1" applyBorder="1" applyAlignment="1">
      <alignment horizontal="center" vertical="center"/>
    </xf>
    <xf numFmtId="0" fontId="26" fillId="0" borderId="0" xfId="0" applyFont="1" applyAlignment="1" applyProtection="1">
      <alignment horizontal="center" vertical="center" wrapText="1"/>
      <protection locked="0"/>
    </xf>
    <xf numFmtId="0" fontId="12" fillId="0" borderId="1" xfId="63" applyFont="1" applyBorder="1" applyAlignment="1">
      <alignment horizontal="left" vertical="center"/>
    </xf>
    <xf numFmtId="164" fontId="12" fillId="0" borderId="1" xfId="64" applyFont="1" applyFill="1" applyBorder="1" applyAlignment="1">
      <alignment horizontal="center" vertical="center"/>
    </xf>
    <xf numFmtId="0" fontId="12" fillId="0" borderId="1" xfId="63" applyFont="1" applyBorder="1" applyAlignment="1">
      <alignment horizontal="left" vertical="center" wrapText="1"/>
    </xf>
    <xf numFmtId="0" fontId="13" fillId="0" borderId="1" xfId="63" applyFont="1" applyBorder="1" applyAlignment="1">
      <alignment horizontal="left" vertical="center"/>
    </xf>
    <xf numFmtId="0" fontId="27" fillId="0" borderId="1" xfId="63" applyFont="1" applyBorder="1" applyAlignment="1">
      <alignment horizontal="left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5" fontId="14" fillId="0" borderId="0" xfId="11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33" fillId="0" borderId="0" xfId="10" applyFont="1" applyAlignment="1">
      <alignment horizontal="center" vertical="center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</cellXfs>
  <cellStyles count="65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2 2" xfId="62" xr:uid="{43A0C184-EEBA-459A-9484-F4A880E967A4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AFE262EB-D399-4063-AA50-3BE350D69708}"/>
    <cellStyle name="Milliers 3 5 3 3" xfId="64" xr:uid="{F8B44A07-8AD0-417B-8CB9-AEAB7EEC214C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741BF5EB-C9E6-47C7-8C53-91B864651B88}"/>
    <cellStyle name="Normal 9 2 3" xfId="63" xr:uid="{A7AC2198-1710-4AD2-8827-07D6CBCB9C84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8ED2-16EA-4569-8C00-4408EDB4DAFB}">
  <dimension ref="A1:G142"/>
  <sheetViews>
    <sheetView tabSelected="1" view="pageBreakPreview" topLeftCell="A85" zoomScale="89" zoomScaleSheetLayoutView="89" workbookViewId="0">
      <selection activeCell="D5" sqref="D5"/>
    </sheetView>
  </sheetViews>
  <sheetFormatPr baseColWidth="10" defaultRowHeight="12.75" x14ac:dyDescent="0.2"/>
  <cols>
    <col min="1" max="1" width="4.85546875" style="4" customWidth="1"/>
    <col min="2" max="2" width="52.7109375" style="5" customWidth="1"/>
    <col min="3" max="3" width="4.5703125" style="4" customWidth="1"/>
    <col min="4" max="4" width="11.7109375" style="3" bestFit="1" customWidth="1"/>
    <col min="5" max="5" width="10.85546875" style="2" customWidth="1"/>
    <col min="6" max="6" width="15.5703125" style="1" customWidth="1"/>
    <col min="7" max="224" width="11.5703125" style="37"/>
    <col min="225" max="225" width="3.5703125" style="37" customWidth="1"/>
    <col min="226" max="226" width="46.7109375" style="37" customWidth="1"/>
    <col min="227" max="227" width="3.7109375" style="37" customWidth="1"/>
    <col min="228" max="228" width="6.85546875" style="37" customWidth="1"/>
    <col min="229" max="229" width="7.85546875" style="37" customWidth="1"/>
    <col min="230" max="230" width="13.85546875" style="37" customWidth="1"/>
    <col min="231" max="231" width="15.5703125" style="37" customWidth="1"/>
    <col min="232" max="232" width="11.5703125" style="37"/>
    <col min="233" max="233" width="14.5703125" style="37" bestFit="1" customWidth="1"/>
    <col min="234" max="480" width="11.5703125" style="37"/>
    <col min="481" max="481" width="3.5703125" style="37" customWidth="1"/>
    <col min="482" max="482" width="46.7109375" style="37" customWidth="1"/>
    <col min="483" max="483" width="3.7109375" style="37" customWidth="1"/>
    <col min="484" max="484" width="6.85546875" style="37" customWidth="1"/>
    <col min="485" max="485" width="7.85546875" style="37" customWidth="1"/>
    <col min="486" max="486" width="13.85546875" style="37" customWidth="1"/>
    <col min="487" max="487" width="15.5703125" style="37" customWidth="1"/>
    <col min="488" max="488" width="11.5703125" style="37"/>
    <col min="489" max="489" width="14.5703125" style="37" bestFit="1" customWidth="1"/>
    <col min="490" max="736" width="11.5703125" style="37"/>
    <col min="737" max="737" width="3.5703125" style="37" customWidth="1"/>
    <col min="738" max="738" width="46.7109375" style="37" customWidth="1"/>
    <col min="739" max="739" width="3.7109375" style="37" customWidth="1"/>
    <col min="740" max="740" width="6.85546875" style="37" customWidth="1"/>
    <col min="741" max="741" width="7.85546875" style="37" customWidth="1"/>
    <col min="742" max="742" width="13.85546875" style="37" customWidth="1"/>
    <col min="743" max="743" width="15.5703125" style="37" customWidth="1"/>
    <col min="744" max="744" width="11.5703125" style="37"/>
    <col min="745" max="745" width="14.5703125" style="37" bestFit="1" customWidth="1"/>
    <col min="746" max="992" width="11.5703125" style="37"/>
    <col min="993" max="993" width="3.5703125" style="37" customWidth="1"/>
    <col min="994" max="994" width="46.7109375" style="37" customWidth="1"/>
    <col min="995" max="995" width="3.7109375" style="37" customWidth="1"/>
    <col min="996" max="996" width="6.85546875" style="37" customWidth="1"/>
    <col min="997" max="997" width="7.85546875" style="37" customWidth="1"/>
    <col min="998" max="998" width="13.85546875" style="37" customWidth="1"/>
    <col min="999" max="999" width="15.5703125" style="37" customWidth="1"/>
    <col min="1000" max="1000" width="11.5703125" style="37"/>
    <col min="1001" max="1001" width="14.5703125" style="37" bestFit="1" customWidth="1"/>
    <col min="1002" max="1248" width="11.5703125" style="37"/>
    <col min="1249" max="1249" width="3.5703125" style="37" customWidth="1"/>
    <col min="1250" max="1250" width="46.7109375" style="37" customWidth="1"/>
    <col min="1251" max="1251" width="3.7109375" style="37" customWidth="1"/>
    <col min="1252" max="1252" width="6.85546875" style="37" customWidth="1"/>
    <col min="1253" max="1253" width="7.85546875" style="37" customWidth="1"/>
    <col min="1254" max="1254" width="13.85546875" style="37" customWidth="1"/>
    <col min="1255" max="1255" width="15.5703125" style="37" customWidth="1"/>
    <col min="1256" max="1256" width="11.5703125" style="37"/>
    <col min="1257" max="1257" width="14.5703125" style="37" bestFit="1" customWidth="1"/>
    <col min="1258" max="1504" width="11.5703125" style="37"/>
    <col min="1505" max="1505" width="3.5703125" style="37" customWidth="1"/>
    <col min="1506" max="1506" width="46.7109375" style="37" customWidth="1"/>
    <col min="1507" max="1507" width="3.7109375" style="37" customWidth="1"/>
    <col min="1508" max="1508" width="6.85546875" style="37" customWidth="1"/>
    <col min="1509" max="1509" width="7.85546875" style="37" customWidth="1"/>
    <col min="1510" max="1510" width="13.85546875" style="37" customWidth="1"/>
    <col min="1511" max="1511" width="15.5703125" style="37" customWidth="1"/>
    <col min="1512" max="1512" width="11.5703125" style="37"/>
    <col min="1513" max="1513" width="14.5703125" style="37" bestFit="1" customWidth="1"/>
    <col min="1514" max="1760" width="11.5703125" style="37"/>
    <col min="1761" max="1761" width="3.5703125" style="37" customWidth="1"/>
    <col min="1762" max="1762" width="46.7109375" style="37" customWidth="1"/>
    <col min="1763" max="1763" width="3.7109375" style="37" customWidth="1"/>
    <col min="1764" max="1764" width="6.85546875" style="37" customWidth="1"/>
    <col min="1765" max="1765" width="7.85546875" style="37" customWidth="1"/>
    <col min="1766" max="1766" width="13.85546875" style="37" customWidth="1"/>
    <col min="1767" max="1767" width="15.5703125" style="37" customWidth="1"/>
    <col min="1768" max="1768" width="11.5703125" style="37"/>
    <col min="1769" max="1769" width="14.5703125" style="37" bestFit="1" customWidth="1"/>
    <col min="1770" max="2016" width="11.5703125" style="37"/>
    <col min="2017" max="2017" width="3.5703125" style="37" customWidth="1"/>
    <col min="2018" max="2018" width="46.7109375" style="37" customWidth="1"/>
    <col min="2019" max="2019" width="3.7109375" style="37" customWidth="1"/>
    <col min="2020" max="2020" width="6.85546875" style="37" customWidth="1"/>
    <col min="2021" max="2021" width="7.85546875" style="37" customWidth="1"/>
    <col min="2022" max="2022" width="13.85546875" style="37" customWidth="1"/>
    <col min="2023" max="2023" width="15.5703125" style="37" customWidth="1"/>
    <col min="2024" max="2024" width="11.5703125" style="37"/>
    <col min="2025" max="2025" width="14.5703125" style="37" bestFit="1" customWidth="1"/>
    <col min="2026" max="2272" width="11.5703125" style="37"/>
    <col min="2273" max="2273" width="3.5703125" style="37" customWidth="1"/>
    <col min="2274" max="2274" width="46.7109375" style="37" customWidth="1"/>
    <col min="2275" max="2275" width="3.7109375" style="37" customWidth="1"/>
    <col min="2276" max="2276" width="6.85546875" style="37" customWidth="1"/>
    <col min="2277" max="2277" width="7.85546875" style="37" customWidth="1"/>
    <col min="2278" max="2278" width="13.85546875" style="37" customWidth="1"/>
    <col min="2279" max="2279" width="15.5703125" style="37" customWidth="1"/>
    <col min="2280" max="2280" width="11.5703125" style="37"/>
    <col min="2281" max="2281" width="14.5703125" style="37" bestFit="1" customWidth="1"/>
    <col min="2282" max="2528" width="11.5703125" style="37"/>
    <col min="2529" max="2529" width="3.5703125" style="37" customWidth="1"/>
    <col min="2530" max="2530" width="46.7109375" style="37" customWidth="1"/>
    <col min="2531" max="2531" width="3.7109375" style="37" customWidth="1"/>
    <col min="2532" max="2532" width="6.85546875" style="37" customWidth="1"/>
    <col min="2533" max="2533" width="7.85546875" style="37" customWidth="1"/>
    <col min="2534" max="2534" width="13.85546875" style="37" customWidth="1"/>
    <col min="2535" max="2535" width="15.5703125" style="37" customWidth="1"/>
    <col min="2536" max="2536" width="11.5703125" style="37"/>
    <col min="2537" max="2537" width="14.5703125" style="37" bestFit="1" customWidth="1"/>
    <col min="2538" max="2784" width="11.5703125" style="37"/>
    <col min="2785" max="2785" width="3.5703125" style="37" customWidth="1"/>
    <col min="2786" max="2786" width="46.7109375" style="37" customWidth="1"/>
    <col min="2787" max="2787" width="3.7109375" style="37" customWidth="1"/>
    <col min="2788" max="2788" width="6.85546875" style="37" customWidth="1"/>
    <col min="2789" max="2789" width="7.85546875" style="37" customWidth="1"/>
    <col min="2790" max="2790" width="13.85546875" style="37" customWidth="1"/>
    <col min="2791" max="2791" width="15.5703125" style="37" customWidth="1"/>
    <col min="2792" max="2792" width="11.5703125" style="37"/>
    <col min="2793" max="2793" width="14.5703125" style="37" bestFit="1" customWidth="1"/>
    <col min="2794" max="3040" width="11.5703125" style="37"/>
    <col min="3041" max="3041" width="3.5703125" style="37" customWidth="1"/>
    <col min="3042" max="3042" width="46.7109375" style="37" customWidth="1"/>
    <col min="3043" max="3043" width="3.7109375" style="37" customWidth="1"/>
    <col min="3044" max="3044" width="6.85546875" style="37" customWidth="1"/>
    <col min="3045" max="3045" width="7.85546875" style="37" customWidth="1"/>
    <col min="3046" max="3046" width="13.85546875" style="37" customWidth="1"/>
    <col min="3047" max="3047" width="15.5703125" style="37" customWidth="1"/>
    <col min="3048" max="3048" width="11.5703125" style="37"/>
    <col min="3049" max="3049" width="14.5703125" style="37" bestFit="1" customWidth="1"/>
    <col min="3050" max="3296" width="11.5703125" style="37"/>
    <col min="3297" max="3297" width="3.5703125" style="37" customWidth="1"/>
    <col min="3298" max="3298" width="46.7109375" style="37" customWidth="1"/>
    <col min="3299" max="3299" width="3.7109375" style="37" customWidth="1"/>
    <col min="3300" max="3300" width="6.85546875" style="37" customWidth="1"/>
    <col min="3301" max="3301" width="7.85546875" style="37" customWidth="1"/>
    <col min="3302" max="3302" width="13.85546875" style="37" customWidth="1"/>
    <col min="3303" max="3303" width="15.5703125" style="37" customWidth="1"/>
    <col min="3304" max="3304" width="11.5703125" style="37"/>
    <col min="3305" max="3305" width="14.5703125" style="37" bestFit="1" customWidth="1"/>
    <col min="3306" max="3552" width="11.5703125" style="37"/>
    <col min="3553" max="3553" width="3.5703125" style="37" customWidth="1"/>
    <col min="3554" max="3554" width="46.7109375" style="37" customWidth="1"/>
    <col min="3555" max="3555" width="3.7109375" style="37" customWidth="1"/>
    <col min="3556" max="3556" width="6.85546875" style="37" customWidth="1"/>
    <col min="3557" max="3557" width="7.85546875" style="37" customWidth="1"/>
    <col min="3558" max="3558" width="13.85546875" style="37" customWidth="1"/>
    <col min="3559" max="3559" width="15.5703125" style="37" customWidth="1"/>
    <col min="3560" max="3560" width="11.5703125" style="37"/>
    <col min="3561" max="3561" width="14.5703125" style="37" bestFit="1" customWidth="1"/>
    <col min="3562" max="3808" width="11.5703125" style="37"/>
    <col min="3809" max="3809" width="3.5703125" style="37" customWidth="1"/>
    <col min="3810" max="3810" width="46.7109375" style="37" customWidth="1"/>
    <col min="3811" max="3811" width="3.7109375" style="37" customWidth="1"/>
    <col min="3812" max="3812" width="6.85546875" style="37" customWidth="1"/>
    <col min="3813" max="3813" width="7.85546875" style="37" customWidth="1"/>
    <col min="3814" max="3814" width="13.85546875" style="37" customWidth="1"/>
    <col min="3815" max="3815" width="15.5703125" style="37" customWidth="1"/>
    <col min="3816" max="3816" width="11.5703125" style="37"/>
    <col min="3817" max="3817" width="14.5703125" style="37" bestFit="1" customWidth="1"/>
    <col min="3818" max="4064" width="11.5703125" style="37"/>
    <col min="4065" max="4065" width="3.5703125" style="37" customWidth="1"/>
    <col min="4066" max="4066" width="46.7109375" style="37" customWidth="1"/>
    <col min="4067" max="4067" width="3.7109375" style="37" customWidth="1"/>
    <col min="4068" max="4068" width="6.85546875" style="37" customWidth="1"/>
    <col min="4069" max="4069" width="7.85546875" style="37" customWidth="1"/>
    <col min="4070" max="4070" width="13.85546875" style="37" customWidth="1"/>
    <col min="4071" max="4071" width="15.5703125" style="37" customWidth="1"/>
    <col min="4072" max="4072" width="11.5703125" style="37"/>
    <col min="4073" max="4073" width="14.5703125" style="37" bestFit="1" customWidth="1"/>
    <col min="4074" max="4320" width="11.5703125" style="37"/>
    <col min="4321" max="4321" width="3.5703125" style="37" customWidth="1"/>
    <col min="4322" max="4322" width="46.7109375" style="37" customWidth="1"/>
    <col min="4323" max="4323" width="3.7109375" style="37" customWidth="1"/>
    <col min="4324" max="4324" width="6.85546875" style="37" customWidth="1"/>
    <col min="4325" max="4325" width="7.85546875" style="37" customWidth="1"/>
    <col min="4326" max="4326" width="13.85546875" style="37" customWidth="1"/>
    <col min="4327" max="4327" width="15.5703125" style="37" customWidth="1"/>
    <col min="4328" max="4328" width="11.5703125" style="37"/>
    <col min="4329" max="4329" width="14.5703125" style="37" bestFit="1" customWidth="1"/>
    <col min="4330" max="4576" width="11.5703125" style="37"/>
    <col min="4577" max="4577" width="3.5703125" style="37" customWidth="1"/>
    <col min="4578" max="4578" width="46.7109375" style="37" customWidth="1"/>
    <col min="4579" max="4579" width="3.7109375" style="37" customWidth="1"/>
    <col min="4580" max="4580" width="6.85546875" style="37" customWidth="1"/>
    <col min="4581" max="4581" width="7.85546875" style="37" customWidth="1"/>
    <col min="4582" max="4582" width="13.85546875" style="37" customWidth="1"/>
    <col min="4583" max="4583" width="15.5703125" style="37" customWidth="1"/>
    <col min="4584" max="4584" width="11.5703125" style="37"/>
    <col min="4585" max="4585" width="14.5703125" style="37" bestFit="1" customWidth="1"/>
    <col min="4586" max="4832" width="11.5703125" style="37"/>
    <col min="4833" max="4833" width="3.5703125" style="37" customWidth="1"/>
    <col min="4834" max="4834" width="46.7109375" style="37" customWidth="1"/>
    <col min="4835" max="4835" width="3.7109375" style="37" customWidth="1"/>
    <col min="4836" max="4836" width="6.85546875" style="37" customWidth="1"/>
    <col min="4837" max="4837" width="7.85546875" style="37" customWidth="1"/>
    <col min="4838" max="4838" width="13.85546875" style="37" customWidth="1"/>
    <col min="4839" max="4839" width="15.5703125" style="37" customWidth="1"/>
    <col min="4840" max="4840" width="11.5703125" style="37"/>
    <col min="4841" max="4841" width="14.5703125" style="37" bestFit="1" customWidth="1"/>
    <col min="4842" max="5088" width="11.5703125" style="37"/>
    <col min="5089" max="5089" width="3.5703125" style="37" customWidth="1"/>
    <col min="5090" max="5090" width="46.7109375" style="37" customWidth="1"/>
    <col min="5091" max="5091" width="3.7109375" style="37" customWidth="1"/>
    <col min="5092" max="5092" width="6.85546875" style="37" customWidth="1"/>
    <col min="5093" max="5093" width="7.85546875" style="37" customWidth="1"/>
    <col min="5094" max="5094" width="13.85546875" style="37" customWidth="1"/>
    <col min="5095" max="5095" width="15.5703125" style="37" customWidth="1"/>
    <col min="5096" max="5096" width="11.5703125" style="37"/>
    <col min="5097" max="5097" width="14.5703125" style="37" bestFit="1" customWidth="1"/>
    <col min="5098" max="5344" width="11.5703125" style="37"/>
    <col min="5345" max="5345" width="3.5703125" style="37" customWidth="1"/>
    <col min="5346" max="5346" width="46.7109375" style="37" customWidth="1"/>
    <col min="5347" max="5347" width="3.7109375" style="37" customWidth="1"/>
    <col min="5348" max="5348" width="6.85546875" style="37" customWidth="1"/>
    <col min="5349" max="5349" width="7.85546875" style="37" customWidth="1"/>
    <col min="5350" max="5350" width="13.85546875" style="37" customWidth="1"/>
    <col min="5351" max="5351" width="15.5703125" style="37" customWidth="1"/>
    <col min="5352" max="5352" width="11.5703125" style="37"/>
    <col min="5353" max="5353" width="14.5703125" style="37" bestFit="1" customWidth="1"/>
    <col min="5354" max="5600" width="11.5703125" style="37"/>
    <col min="5601" max="5601" width="3.5703125" style="37" customWidth="1"/>
    <col min="5602" max="5602" width="46.7109375" style="37" customWidth="1"/>
    <col min="5603" max="5603" width="3.7109375" style="37" customWidth="1"/>
    <col min="5604" max="5604" width="6.85546875" style="37" customWidth="1"/>
    <col min="5605" max="5605" width="7.85546875" style="37" customWidth="1"/>
    <col min="5606" max="5606" width="13.85546875" style="37" customWidth="1"/>
    <col min="5607" max="5607" width="15.5703125" style="37" customWidth="1"/>
    <col min="5608" max="5608" width="11.5703125" style="37"/>
    <col min="5609" max="5609" width="14.5703125" style="37" bestFit="1" customWidth="1"/>
    <col min="5610" max="5856" width="11.5703125" style="37"/>
    <col min="5857" max="5857" width="3.5703125" style="37" customWidth="1"/>
    <col min="5858" max="5858" width="46.7109375" style="37" customWidth="1"/>
    <col min="5859" max="5859" width="3.7109375" style="37" customWidth="1"/>
    <col min="5860" max="5860" width="6.85546875" style="37" customWidth="1"/>
    <col min="5861" max="5861" width="7.85546875" style="37" customWidth="1"/>
    <col min="5862" max="5862" width="13.85546875" style="37" customWidth="1"/>
    <col min="5863" max="5863" width="15.5703125" style="37" customWidth="1"/>
    <col min="5864" max="5864" width="11.5703125" style="37"/>
    <col min="5865" max="5865" width="14.5703125" style="37" bestFit="1" customWidth="1"/>
    <col min="5866" max="6112" width="11.5703125" style="37"/>
    <col min="6113" max="6113" width="3.5703125" style="37" customWidth="1"/>
    <col min="6114" max="6114" width="46.7109375" style="37" customWidth="1"/>
    <col min="6115" max="6115" width="3.7109375" style="37" customWidth="1"/>
    <col min="6116" max="6116" width="6.85546875" style="37" customWidth="1"/>
    <col min="6117" max="6117" width="7.85546875" style="37" customWidth="1"/>
    <col min="6118" max="6118" width="13.85546875" style="37" customWidth="1"/>
    <col min="6119" max="6119" width="15.5703125" style="37" customWidth="1"/>
    <col min="6120" max="6120" width="11.5703125" style="37"/>
    <col min="6121" max="6121" width="14.5703125" style="37" bestFit="1" customWidth="1"/>
    <col min="6122" max="6368" width="11.5703125" style="37"/>
    <col min="6369" max="6369" width="3.5703125" style="37" customWidth="1"/>
    <col min="6370" max="6370" width="46.7109375" style="37" customWidth="1"/>
    <col min="6371" max="6371" width="3.7109375" style="37" customWidth="1"/>
    <col min="6372" max="6372" width="6.85546875" style="37" customWidth="1"/>
    <col min="6373" max="6373" width="7.85546875" style="37" customWidth="1"/>
    <col min="6374" max="6374" width="13.85546875" style="37" customWidth="1"/>
    <col min="6375" max="6375" width="15.5703125" style="37" customWidth="1"/>
    <col min="6376" max="6376" width="11.5703125" style="37"/>
    <col min="6377" max="6377" width="14.5703125" style="37" bestFit="1" customWidth="1"/>
    <col min="6378" max="6624" width="11.5703125" style="37"/>
    <col min="6625" max="6625" width="3.5703125" style="37" customWidth="1"/>
    <col min="6626" max="6626" width="46.7109375" style="37" customWidth="1"/>
    <col min="6627" max="6627" width="3.7109375" style="37" customWidth="1"/>
    <col min="6628" max="6628" width="6.85546875" style="37" customWidth="1"/>
    <col min="6629" max="6629" width="7.85546875" style="37" customWidth="1"/>
    <col min="6630" max="6630" width="13.85546875" style="37" customWidth="1"/>
    <col min="6631" max="6631" width="15.5703125" style="37" customWidth="1"/>
    <col min="6632" max="6632" width="11.5703125" style="37"/>
    <col min="6633" max="6633" width="14.5703125" style="37" bestFit="1" customWidth="1"/>
    <col min="6634" max="6880" width="11.5703125" style="37"/>
    <col min="6881" max="6881" width="3.5703125" style="37" customWidth="1"/>
    <col min="6882" max="6882" width="46.7109375" style="37" customWidth="1"/>
    <col min="6883" max="6883" width="3.7109375" style="37" customWidth="1"/>
    <col min="6884" max="6884" width="6.85546875" style="37" customWidth="1"/>
    <col min="6885" max="6885" width="7.85546875" style="37" customWidth="1"/>
    <col min="6886" max="6886" width="13.85546875" style="37" customWidth="1"/>
    <col min="6887" max="6887" width="15.5703125" style="37" customWidth="1"/>
    <col min="6888" max="6888" width="11.5703125" style="37"/>
    <col min="6889" max="6889" width="14.5703125" style="37" bestFit="1" customWidth="1"/>
    <col min="6890" max="7136" width="11.5703125" style="37"/>
    <col min="7137" max="7137" width="3.5703125" style="37" customWidth="1"/>
    <col min="7138" max="7138" width="46.7109375" style="37" customWidth="1"/>
    <col min="7139" max="7139" width="3.7109375" style="37" customWidth="1"/>
    <col min="7140" max="7140" width="6.85546875" style="37" customWidth="1"/>
    <col min="7141" max="7141" width="7.85546875" style="37" customWidth="1"/>
    <col min="7142" max="7142" width="13.85546875" style="37" customWidth="1"/>
    <col min="7143" max="7143" width="15.5703125" style="37" customWidth="1"/>
    <col min="7144" max="7144" width="11.5703125" style="37"/>
    <col min="7145" max="7145" width="14.5703125" style="37" bestFit="1" customWidth="1"/>
    <col min="7146" max="7392" width="11.5703125" style="37"/>
    <col min="7393" max="7393" width="3.5703125" style="37" customWidth="1"/>
    <col min="7394" max="7394" width="46.7109375" style="37" customWidth="1"/>
    <col min="7395" max="7395" width="3.7109375" style="37" customWidth="1"/>
    <col min="7396" max="7396" width="6.85546875" style="37" customWidth="1"/>
    <col min="7397" max="7397" width="7.85546875" style="37" customWidth="1"/>
    <col min="7398" max="7398" width="13.85546875" style="37" customWidth="1"/>
    <col min="7399" max="7399" width="15.5703125" style="37" customWidth="1"/>
    <col min="7400" max="7400" width="11.5703125" style="37"/>
    <col min="7401" max="7401" width="14.5703125" style="37" bestFit="1" customWidth="1"/>
    <col min="7402" max="7648" width="11.5703125" style="37"/>
    <col min="7649" max="7649" width="3.5703125" style="37" customWidth="1"/>
    <col min="7650" max="7650" width="46.7109375" style="37" customWidth="1"/>
    <col min="7651" max="7651" width="3.7109375" style="37" customWidth="1"/>
    <col min="7652" max="7652" width="6.85546875" style="37" customWidth="1"/>
    <col min="7653" max="7653" width="7.85546875" style="37" customWidth="1"/>
    <col min="7654" max="7654" width="13.85546875" style="37" customWidth="1"/>
    <col min="7655" max="7655" width="15.5703125" style="37" customWidth="1"/>
    <col min="7656" max="7656" width="11.5703125" style="37"/>
    <col min="7657" max="7657" width="14.5703125" style="37" bestFit="1" customWidth="1"/>
    <col min="7658" max="7904" width="11.5703125" style="37"/>
    <col min="7905" max="7905" width="3.5703125" style="37" customWidth="1"/>
    <col min="7906" max="7906" width="46.7109375" style="37" customWidth="1"/>
    <col min="7907" max="7907" width="3.7109375" style="37" customWidth="1"/>
    <col min="7908" max="7908" width="6.85546875" style="37" customWidth="1"/>
    <col min="7909" max="7909" width="7.85546875" style="37" customWidth="1"/>
    <col min="7910" max="7910" width="13.85546875" style="37" customWidth="1"/>
    <col min="7911" max="7911" width="15.5703125" style="37" customWidth="1"/>
    <col min="7912" max="7912" width="11.5703125" style="37"/>
    <col min="7913" max="7913" width="14.5703125" style="37" bestFit="1" customWidth="1"/>
    <col min="7914" max="8160" width="11.5703125" style="37"/>
    <col min="8161" max="8161" width="3.5703125" style="37" customWidth="1"/>
    <col min="8162" max="8162" width="46.7109375" style="37" customWidth="1"/>
    <col min="8163" max="8163" width="3.7109375" style="37" customWidth="1"/>
    <col min="8164" max="8164" width="6.85546875" style="37" customWidth="1"/>
    <col min="8165" max="8165" width="7.85546875" style="37" customWidth="1"/>
    <col min="8166" max="8166" width="13.85546875" style="37" customWidth="1"/>
    <col min="8167" max="8167" width="15.5703125" style="37" customWidth="1"/>
    <col min="8168" max="8168" width="11.5703125" style="37"/>
    <col min="8169" max="8169" width="14.5703125" style="37" bestFit="1" customWidth="1"/>
    <col min="8170" max="8416" width="11.5703125" style="37"/>
    <col min="8417" max="8417" width="3.5703125" style="37" customWidth="1"/>
    <col min="8418" max="8418" width="46.7109375" style="37" customWidth="1"/>
    <col min="8419" max="8419" width="3.7109375" style="37" customWidth="1"/>
    <col min="8420" max="8420" width="6.85546875" style="37" customWidth="1"/>
    <col min="8421" max="8421" width="7.85546875" style="37" customWidth="1"/>
    <col min="8422" max="8422" width="13.85546875" style="37" customWidth="1"/>
    <col min="8423" max="8423" width="15.5703125" style="37" customWidth="1"/>
    <col min="8424" max="8424" width="11.5703125" style="37"/>
    <col min="8425" max="8425" width="14.5703125" style="37" bestFit="1" customWidth="1"/>
    <col min="8426" max="8672" width="11.5703125" style="37"/>
    <col min="8673" max="8673" width="3.5703125" style="37" customWidth="1"/>
    <col min="8674" max="8674" width="46.7109375" style="37" customWidth="1"/>
    <col min="8675" max="8675" width="3.7109375" style="37" customWidth="1"/>
    <col min="8676" max="8676" width="6.85546875" style="37" customWidth="1"/>
    <col min="8677" max="8677" width="7.85546875" style="37" customWidth="1"/>
    <col min="8678" max="8678" width="13.85546875" style="37" customWidth="1"/>
    <col min="8679" max="8679" width="15.5703125" style="37" customWidth="1"/>
    <col min="8680" max="8680" width="11.5703125" style="37"/>
    <col min="8681" max="8681" width="14.5703125" style="37" bestFit="1" customWidth="1"/>
    <col min="8682" max="8928" width="11.5703125" style="37"/>
    <col min="8929" max="8929" width="3.5703125" style="37" customWidth="1"/>
    <col min="8930" max="8930" width="46.7109375" style="37" customWidth="1"/>
    <col min="8931" max="8931" width="3.7109375" style="37" customWidth="1"/>
    <col min="8932" max="8932" width="6.85546875" style="37" customWidth="1"/>
    <col min="8933" max="8933" width="7.85546875" style="37" customWidth="1"/>
    <col min="8934" max="8934" width="13.85546875" style="37" customWidth="1"/>
    <col min="8935" max="8935" width="15.5703125" style="37" customWidth="1"/>
    <col min="8936" max="8936" width="11.5703125" style="37"/>
    <col min="8937" max="8937" width="14.5703125" style="37" bestFit="1" customWidth="1"/>
    <col min="8938" max="9184" width="11.5703125" style="37"/>
    <col min="9185" max="9185" width="3.5703125" style="37" customWidth="1"/>
    <col min="9186" max="9186" width="46.7109375" style="37" customWidth="1"/>
    <col min="9187" max="9187" width="3.7109375" style="37" customWidth="1"/>
    <col min="9188" max="9188" width="6.85546875" style="37" customWidth="1"/>
    <col min="9189" max="9189" width="7.85546875" style="37" customWidth="1"/>
    <col min="9190" max="9190" width="13.85546875" style="37" customWidth="1"/>
    <col min="9191" max="9191" width="15.5703125" style="37" customWidth="1"/>
    <col min="9192" max="9192" width="11.5703125" style="37"/>
    <col min="9193" max="9193" width="14.5703125" style="37" bestFit="1" customWidth="1"/>
    <col min="9194" max="9440" width="11.5703125" style="37"/>
    <col min="9441" max="9441" width="3.5703125" style="37" customWidth="1"/>
    <col min="9442" max="9442" width="46.7109375" style="37" customWidth="1"/>
    <col min="9443" max="9443" width="3.7109375" style="37" customWidth="1"/>
    <col min="9444" max="9444" width="6.85546875" style="37" customWidth="1"/>
    <col min="9445" max="9445" width="7.85546875" style="37" customWidth="1"/>
    <col min="9446" max="9446" width="13.85546875" style="37" customWidth="1"/>
    <col min="9447" max="9447" width="15.5703125" style="37" customWidth="1"/>
    <col min="9448" max="9448" width="11.5703125" style="37"/>
    <col min="9449" max="9449" width="14.5703125" style="37" bestFit="1" customWidth="1"/>
    <col min="9450" max="9696" width="11.5703125" style="37"/>
    <col min="9697" max="9697" width="3.5703125" style="37" customWidth="1"/>
    <col min="9698" max="9698" width="46.7109375" style="37" customWidth="1"/>
    <col min="9699" max="9699" width="3.7109375" style="37" customWidth="1"/>
    <col min="9700" max="9700" width="6.85546875" style="37" customWidth="1"/>
    <col min="9701" max="9701" width="7.85546875" style="37" customWidth="1"/>
    <col min="9702" max="9702" width="13.85546875" style="37" customWidth="1"/>
    <col min="9703" max="9703" width="15.5703125" style="37" customWidth="1"/>
    <col min="9704" max="9704" width="11.5703125" style="37"/>
    <col min="9705" max="9705" width="14.5703125" style="37" bestFit="1" customWidth="1"/>
    <col min="9706" max="9952" width="11.5703125" style="37"/>
    <col min="9953" max="9953" width="3.5703125" style="37" customWidth="1"/>
    <col min="9954" max="9954" width="46.7109375" style="37" customWidth="1"/>
    <col min="9955" max="9955" width="3.7109375" style="37" customWidth="1"/>
    <col min="9956" max="9956" width="6.85546875" style="37" customWidth="1"/>
    <col min="9957" max="9957" width="7.85546875" style="37" customWidth="1"/>
    <col min="9958" max="9958" width="13.85546875" style="37" customWidth="1"/>
    <col min="9959" max="9959" width="15.5703125" style="37" customWidth="1"/>
    <col min="9960" max="9960" width="11.5703125" style="37"/>
    <col min="9961" max="9961" width="14.5703125" style="37" bestFit="1" customWidth="1"/>
    <col min="9962" max="10208" width="11.5703125" style="37"/>
    <col min="10209" max="10209" width="3.5703125" style="37" customWidth="1"/>
    <col min="10210" max="10210" width="46.7109375" style="37" customWidth="1"/>
    <col min="10211" max="10211" width="3.7109375" style="37" customWidth="1"/>
    <col min="10212" max="10212" width="6.85546875" style="37" customWidth="1"/>
    <col min="10213" max="10213" width="7.85546875" style="37" customWidth="1"/>
    <col min="10214" max="10214" width="13.85546875" style="37" customWidth="1"/>
    <col min="10215" max="10215" width="15.5703125" style="37" customWidth="1"/>
    <col min="10216" max="10216" width="11.5703125" style="37"/>
    <col min="10217" max="10217" width="14.5703125" style="37" bestFit="1" customWidth="1"/>
    <col min="10218" max="10464" width="11.5703125" style="37"/>
    <col min="10465" max="10465" width="3.5703125" style="37" customWidth="1"/>
    <col min="10466" max="10466" width="46.7109375" style="37" customWidth="1"/>
    <col min="10467" max="10467" width="3.7109375" style="37" customWidth="1"/>
    <col min="10468" max="10468" width="6.85546875" style="37" customWidth="1"/>
    <col min="10469" max="10469" width="7.85546875" style="37" customWidth="1"/>
    <col min="10470" max="10470" width="13.85546875" style="37" customWidth="1"/>
    <col min="10471" max="10471" width="15.5703125" style="37" customWidth="1"/>
    <col min="10472" max="10472" width="11.5703125" style="37"/>
    <col min="10473" max="10473" width="14.5703125" style="37" bestFit="1" customWidth="1"/>
    <col min="10474" max="10720" width="11.5703125" style="37"/>
    <col min="10721" max="10721" width="3.5703125" style="37" customWidth="1"/>
    <col min="10722" max="10722" width="46.7109375" style="37" customWidth="1"/>
    <col min="10723" max="10723" width="3.7109375" style="37" customWidth="1"/>
    <col min="10724" max="10724" width="6.85546875" style="37" customWidth="1"/>
    <col min="10725" max="10725" width="7.85546875" style="37" customWidth="1"/>
    <col min="10726" max="10726" width="13.85546875" style="37" customWidth="1"/>
    <col min="10727" max="10727" width="15.5703125" style="37" customWidth="1"/>
    <col min="10728" max="10728" width="11.5703125" style="37"/>
    <col min="10729" max="10729" width="14.5703125" style="37" bestFit="1" customWidth="1"/>
    <col min="10730" max="10976" width="11.5703125" style="37"/>
    <col min="10977" max="10977" width="3.5703125" style="37" customWidth="1"/>
    <col min="10978" max="10978" width="46.7109375" style="37" customWidth="1"/>
    <col min="10979" max="10979" width="3.7109375" style="37" customWidth="1"/>
    <col min="10980" max="10980" width="6.85546875" style="37" customWidth="1"/>
    <col min="10981" max="10981" width="7.85546875" style="37" customWidth="1"/>
    <col min="10982" max="10982" width="13.85546875" style="37" customWidth="1"/>
    <col min="10983" max="10983" width="15.5703125" style="37" customWidth="1"/>
    <col min="10984" max="10984" width="11.5703125" style="37"/>
    <col min="10985" max="10985" width="14.5703125" style="37" bestFit="1" customWidth="1"/>
    <col min="10986" max="11232" width="11.5703125" style="37"/>
    <col min="11233" max="11233" width="3.5703125" style="37" customWidth="1"/>
    <col min="11234" max="11234" width="46.7109375" style="37" customWidth="1"/>
    <col min="11235" max="11235" width="3.7109375" style="37" customWidth="1"/>
    <col min="11236" max="11236" width="6.85546875" style="37" customWidth="1"/>
    <col min="11237" max="11237" width="7.85546875" style="37" customWidth="1"/>
    <col min="11238" max="11238" width="13.85546875" style="37" customWidth="1"/>
    <col min="11239" max="11239" width="15.5703125" style="37" customWidth="1"/>
    <col min="11240" max="11240" width="11.5703125" style="37"/>
    <col min="11241" max="11241" width="14.5703125" style="37" bestFit="1" customWidth="1"/>
    <col min="11242" max="11488" width="11.5703125" style="37"/>
    <col min="11489" max="11489" width="3.5703125" style="37" customWidth="1"/>
    <col min="11490" max="11490" width="46.7109375" style="37" customWidth="1"/>
    <col min="11491" max="11491" width="3.7109375" style="37" customWidth="1"/>
    <col min="11492" max="11492" width="6.85546875" style="37" customWidth="1"/>
    <col min="11493" max="11493" width="7.85546875" style="37" customWidth="1"/>
    <col min="11494" max="11494" width="13.85546875" style="37" customWidth="1"/>
    <col min="11495" max="11495" width="15.5703125" style="37" customWidth="1"/>
    <col min="11496" max="11496" width="11.5703125" style="37"/>
    <col min="11497" max="11497" width="14.5703125" style="37" bestFit="1" customWidth="1"/>
    <col min="11498" max="11744" width="11.5703125" style="37"/>
    <col min="11745" max="11745" width="3.5703125" style="37" customWidth="1"/>
    <col min="11746" max="11746" width="46.7109375" style="37" customWidth="1"/>
    <col min="11747" max="11747" width="3.7109375" style="37" customWidth="1"/>
    <col min="11748" max="11748" width="6.85546875" style="37" customWidth="1"/>
    <col min="11749" max="11749" width="7.85546875" style="37" customWidth="1"/>
    <col min="11750" max="11750" width="13.85546875" style="37" customWidth="1"/>
    <col min="11751" max="11751" width="15.5703125" style="37" customWidth="1"/>
    <col min="11752" max="11752" width="11.5703125" style="37"/>
    <col min="11753" max="11753" width="14.5703125" style="37" bestFit="1" customWidth="1"/>
    <col min="11754" max="12000" width="11.5703125" style="37"/>
    <col min="12001" max="12001" width="3.5703125" style="37" customWidth="1"/>
    <col min="12002" max="12002" width="46.7109375" style="37" customWidth="1"/>
    <col min="12003" max="12003" width="3.7109375" style="37" customWidth="1"/>
    <col min="12004" max="12004" width="6.85546875" style="37" customWidth="1"/>
    <col min="12005" max="12005" width="7.85546875" style="37" customWidth="1"/>
    <col min="12006" max="12006" width="13.85546875" style="37" customWidth="1"/>
    <col min="12007" max="12007" width="15.5703125" style="37" customWidth="1"/>
    <col min="12008" max="12008" width="11.5703125" style="37"/>
    <col min="12009" max="12009" width="14.5703125" style="37" bestFit="1" customWidth="1"/>
    <col min="12010" max="12256" width="11.5703125" style="37"/>
    <col min="12257" max="12257" width="3.5703125" style="37" customWidth="1"/>
    <col min="12258" max="12258" width="46.7109375" style="37" customWidth="1"/>
    <col min="12259" max="12259" width="3.7109375" style="37" customWidth="1"/>
    <col min="12260" max="12260" width="6.85546875" style="37" customWidth="1"/>
    <col min="12261" max="12261" width="7.85546875" style="37" customWidth="1"/>
    <col min="12262" max="12262" width="13.85546875" style="37" customWidth="1"/>
    <col min="12263" max="12263" width="15.5703125" style="37" customWidth="1"/>
    <col min="12264" max="12264" width="11.5703125" style="37"/>
    <col min="12265" max="12265" width="14.5703125" style="37" bestFit="1" customWidth="1"/>
    <col min="12266" max="12512" width="11.5703125" style="37"/>
    <col min="12513" max="12513" width="3.5703125" style="37" customWidth="1"/>
    <col min="12514" max="12514" width="46.7109375" style="37" customWidth="1"/>
    <col min="12515" max="12515" width="3.7109375" style="37" customWidth="1"/>
    <col min="12516" max="12516" width="6.85546875" style="37" customWidth="1"/>
    <col min="12517" max="12517" width="7.85546875" style="37" customWidth="1"/>
    <col min="12518" max="12518" width="13.85546875" style="37" customWidth="1"/>
    <col min="12519" max="12519" width="15.5703125" style="37" customWidth="1"/>
    <col min="12520" max="12520" width="11.5703125" style="37"/>
    <col min="12521" max="12521" width="14.5703125" style="37" bestFit="1" customWidth="1"/>
    <col min="12522" max="12768" width="11.5703125" style="37"/>
    <col min="12769" max="12769" width="3.5703125" style="37" customWidth="1"/>
    <col min="12770" max="12770" width="46.7109375" style="37" customWidth="1"/>
    <col min="12771" max="12771" width="3.7109375" style="37" customWidth="1"/>
    <col min="12772" max="12772" width="6.85546875" style="37" customWidth="1"/>
    <col min="12773" max="12773" width="7.85546875" style="37" customWidth="1"/>
    <col min="12774" max="12774" width="13.85546875" style="37" customWidth="1"/>
    <col min="12775" max="12775" width="15.5703125" style="37" customWidth="1"/>
    <col min="12776" max="12776" width="11.5703125" style="37"/>
    <col min="12777" max="12777" width="14.5703125" style="37" bestFit="1" customWidth="1"/>
    <col min="12778" max="13024" width="11.5703125" style="37"/>
    <col min="13025" max="13025" width="3.5703125" style="37" customWidth="1"/>
    <col min="13026" max="13026" width="46.7109375" style="37" customWidth="1"/>
    <col min="13027" max="13027" width="3.7109375" style="37" customWidth="1"/>
    <col min="13028" max="13028" width="6.85546875" style="37" customWidth="1"/>
    <col min="13029" max="13029" width="7.85546875" style="37" customWidth="1"/>
    <col min="13030" max="13030" width="13.85546875" style="37" customWidth="1"/>
    <col min="13031" max="13031" width="15.5703125" style="37" customWidth="1"/>
    <col min="13032" max="13032" width="11.5703125" style="37"/>
    <col min="13033" max="13033" width="14.5703125" style="37" bestFit="1" customWidth="1"/>
    <col min="13034" max="13280" width="11.5703125" style="37"/>
    <col min="13281" max="13281" width="3.5703125" style="37" customWidth="1"/>
    <col min="13282" max="13282" width="46.7109375" style="37" customWidth="1"/>
    <col min="13283" max="13283" width="3.7109375" style="37" customWidth="1"/>
    <col min="13284" max="13284" width="6.85546875" style="37" customWidth="1"/>
    <col min="13285" max="13285" width="7.85546875" style="37" customWidth="1"/>
    <col min="13286" max="13286" width="13.85546875" style="37" customWidth="1"/>
    <col min="13287" max="13287" width="15.5703125" style="37" customWidth="1"/>
    <col min="13288" max="13288" width="11.5703125" style="37"/>
    <col min="13289" max="13289" width="14.5703125" style="37" bestFit="1" customWidth="1"/>
    <col min="13290" max="13536" width="11.5703125" style="37"/>
    <col min="13537" max="13537" width="3.5703125" style="37" customWidth="1"/>
    <col min="13538" max="13538" width="46.7109375" style="37" customWidth="1"/>
    <col min="13539" max="13539" width="3.7109375" style="37" customWidth="1"/>
    <col min="13540" max="13540" width="6.85546875" style="37" customWidth="1"/>
    <col min="13541" max="13541" width="7.85546875" style="37" customWidth="1"/>
    <col min="13542" max="13542" width="13.85546875" style="37" customWidth="1"/>
    <col min="13543" max="13543" width="15.5703125" style="37" customWidth="1"/>
    <col min="13544" max="13544" width="11.5703125" style="37"/>
    <col min="13545" max="13545" width="14.5703125" style="37" bestFit="1" customWidth="1"/>
    <col min="13546" max="13792" width="11.5703125" style="37"/>
    <col min="13793" max="13793" width="3.5703125" style="37" customWidth="1"/>
    <col min="13794" max="13794" width="46.7109375" style="37" customWidth="1"/>
    <col min="13795" max="13795" width="3.7109375" style="37" customWidth="1"/>
    <col min="13796" max="13796" width="6.85546875" style="37" customWidth="1"/>
    <col min="13797" max="13797" width="7.85546875" style="37" customWidth="1"/>
    <col min="13798" max="13798" width="13.85546875" style="37" customWidth="1"/>
    <col min="13799" max="13799" width="15.5703125" style="37" customWidth="1"/>
    <col min="13800" max="13800" width="11.5703125" style="37"/>
    <col min="13801" max="13801" width="14.5703125" style="37" bestFit="1" customWidth="1"/>
    <col min="13802" max="14048" width="11.5703125" style="37"/>
    <col min="14049" max="14049" width="3.5703125" style="37" customWidth="1"/>
    <col min="14050" max="14050" width="46.7109375" style="37" customWidth="1"/>
    <col min="14051" max="14051" width="3.7109375" style="37" customWidth="1"/>
    <col min="14052" max="14052" width="6.85546875" style="37" customWidth="1"/>
    <col min="14053" max="14053" width="7.85546875" style="37" customWidth="1"/>
    <col min="14054" max="14054" width="13.85546875" style="37" customWidth="1"/>
    <col min="14055" max="14055" width="15.5703125" style="37" customWidth="1"/>
    <col min="14056" max="14056" width="11.5703125" style="37"/>
    <col min="14057" max="14057" width="14.5703125" style="37" bestFit="1" customWidth="1"/>
    <col min="14058" max="14304" width="11.5703125" style="37"/>
    <col min="14305" max="14305" width="3.5703125" style="37" customWidth="1"/>
    <col min="14306" max="14306" width="46.7109375" style="37" customWidth="1"/>
    <col min="14307" max="14307" width="3.7109375" style="37" customWidth="1"/>
    <col min="14308" max="14308" width="6.85546875" style="37" customWidth="1"/>
    <col min="14309" max="14309" width="7.85546875" style="37" customWidth="1"/>
    <col min="14310" max="14310" width="13.85546875" style="37" customWidth="1"/>
    <col min="14311" max="14311" width="15.5703125" style="37" customWidth="1"/>
    <col min="14312" max="14312" width="11.5703125" style="37"/>
    <col min="14313" max="14313" width="14.5703125" style="37" bestFit="1" customWidth="1"/>
    <col min="14314" max="14560" width="11.5703125" style="37"/>
    <col min="14561" max="14561" width="3.5703125" style="37" customWidth="1"/>
    <col min="14562" max="14562" width="46.7109375" style="37" customWidth="1"/>
    <col min="14563" max="14563" width="3.7109375" style="37" customWidth="1"/>
    <col min="14564" max="14564" width="6.85546875" style="37" customWidth="1"/>
    <col min="14565" max="14565" width="7.85546875" style="37" customWidth="1"/>
    <col min="14566" max="14566" width="13.85546875" style="37" customWidth="1"/>
    <col min="14567" max="14567" width="15.5703125" style="37" customWidth="1"/>
    <col min="14568" max="14568" width="11.5703125" style="37"/>
    <col min="14569" max="14569" width="14.5703125" style="37" bestFit="1" customWidth="1"/>
    <col min="14570" max="14816" width="11.5703125" style="37"/>
    <col min="14817" max="14817" width="3.5703125" style="37" customWidth="1"/>
    <col min="14818" max="14818" width="46.7109375" style="37" customWidth="1"/>
    <col min="14819" max="14819" width="3.7109375" style="37" customWidth="1"/>
    <col min="14820" max="14820" width="6.85546875" style="37" customWidth="1"/>
    <col min="14821" max="14821" width="7.85546875" style="37" customWidth="1"/>
    <col min="14822" max="14822" width="13.85546875" style="37" customWidth="1"/>
    <col min="14823" max="14823" width="15.5703125" style="37" customWidth="1"/>
    <col min="14824" max="14824" width="11.5703125" style="37"/>
    <col min="14825" max="14825" width="14.5703125" style="37" bestFit="1" customWidth="1"/>
    <col min="14826" max="15072" width="11.5703125" style="37"/>
    <col min="15073" max="15073" width="3.5703125" style="37" customWidth="1"/>
    <col min="15074" max="15074" width="46.7109375" style="37" customWidth="1"/>
    <col min="15075" max="15075" width="3.7109375" style="37" customWidth="1"/>
    <col min="15076" max="15076" width="6.85546875" style="37" customWidth="1"/>
    <col min="15077" max="15077" width="7.85546875" style="37" customWidth="1"/>
    <col min="15078" max="15078" width="13.85546875" style="37" customWidth="1"/>
    <col min="15079" max="15079" width="15.5703125" style="37" customWidth="1"/>
    <col min="15080" max="15080" width="11.5703125" style="37"/>
    <col min="15081" max="15081" width="14.5703125" style="37" bestFit="1" customWidth="1"/>
    <col min="15082" max="15328" width="11.5703125" style="37"/>
    <col min="15329" max="15329" width="3.5703125" style="37" customWidth="1"/>
    <col min="15330" max="15330" width="46.7109375" style="37" customWidth="1"/>
    <col min="15331" max="15331" width="3.7109375" style="37" customWidth="1"/>
    <col min="15332" max="15332" width="6.85546875" style="37" customWidth="1"/>
    <col min="15333" max="15333" width="7.85546875" style="37" customWidth="1"/>
    <col min="15334" max="15334" width="13.85546875" style="37" customWidth="1"/>
    <col min="15335" max="15335" width="15.5703125" style="37" customWidth="1"/>
    <col min="15336" max="15336" width="11.5703125" style="37"/>
    <col min="15337" max="15337" width="14.5703125" style="37" bestFit="1" customWidth="1"/>
    <col min="15338" max="15584" width="11.5703125" style="37"/>
    <col min="15585" max="15585" width="3.5703125" style="37" customWidth="1"/>
    <col min="15586" max="15586" width="46.7109375" style="37" customWidth="1"/>
    <col min="15587" max="15587" width="3.7109375" style="37" customWidth="1"/>
    <col min="15588" max="15588" width="6.85546875" style="37" customWidth="1"/>
    <col min="15589" max="15589" width="7.85546875" style="37" customWidth="1"/>
    <col min="15590" max="15590" width="13.85546875" style="37" customWidth="1"/>
    <col min="15591" max="15591" width="15.5703125" style="37" customWidth="1"/>
    <col min="15592" max="15592" width="11.5703125" style="37"/>
    <col min="15593" max="15593" width="14.5703125" style="37" bestFit="1" customWidth="1"/>
    <col min="15594" max="15840" width="11.5703125" style="37"/>
    <col min="15841" max="15841" width="3.5703125" style="37" customWidth="1"/>
    <col min="15842" max="15842" width="46.7109375" style="37" customWidth="1"/>
    <col min="15843" max="15843" width="3.7109375" style="37" customWidth="1"/>
    <col min="15844" max="15844" width="6.85546875" style="37" customWidth="1"/>
    <col min="15845" max="15845" width="7.85546875" style="37" customWidth="1"/>
    <col min="15846" max="15846" width="13.85546875" style="37" customWidth="1"/>
    <col min="15847" max="15847" width="15.5703125" style="37" customWidth="1"/>
    <col min="15848" max="15848" width="11.5703125" style="37"/>
    <col min="15849" max="15849" width="14.5703125" style="37" bestFit="1" customWidth="1"/>
    <col min="15850" max="16096" width="11.5703125" style="37"/>
    <col min="16097" max="16097" width="3.5703125" style="37" customWidth="1"/>
    <col min="16098" max="16098" width="46.7109375" style="37" customWidth="1"/>
    <col min="16099" max="16099" width="3.7109375" style="37" customWidth="1"/>
    <col min="16100" max="16100" width="6.85546875" style="37" customWidth="1"/>
    <col min="16101" max="16101" width="7.85546875" style="37" customWidth="1"/>
    <col min="16102" max="16102" width="13.85546875" style="37" customWidth="1"/>
    <col min="16103" max="16103" width="15.5703125" style="37" customWidth="1"/>
    <col min="16104" max="16104" width="11.5703125" style="37"/>
    <col min="16105" max="16105" width="14.5703125" style="37" bestFit="1" customWidth="1"/>
    <col min="16106" max="16384" width="11.5703125" style="37"/>
  </cols>
  <sheetData>
    <row r="1" spans="1:7" s="34" customFormat="1" ht="63.75" customHeight="1" x14ac:dyDescent="0.2">
      <c r="A1" s="55" t="s">
        <v>83</v>
      </c>
      <c r="B1" s="55"/>
      <c r="C1" s="55"/>
      <c r="D1" s="55"/>
      <c r="E1" s="55"/>
      <c r="F1" s="55"/>
      <c r="G1" s="33"/>
    </row>
    <row r="2" spans="1:7" s="34" customFormat="1" ht="15.75" x14ac:dyDescent="0.2">
      <c r="A2" s="35"/>
      <c r="B2" s="35"/>
      <c r="C2" s="35"/>
      <c r="D2" s="35"/>
      <c r="E2" s="35"/>
      <c r="F2" s="35"/>
      <c r="G2" s="36"/>
    </row>
    <row r="3" spans="1:7" s="34" customFormat="1" ht="15.75" x14ac:dyDescent="0.2">
      <c r="A3" s="56" t="s">
        <v>99</v>
      </c>
      <c r="B3" s="56"/>
      <c r="C3" s="56"/>
      <c r="D3" s="56"/>
      <c r="E3" s="56"/>
      <c r="F3" s="56"/>
      <c r="G3" s="36"/>
    </row>
    <row r="4" spans="1:7" s="32" customFormat="1" ht="37.9" customHeight="1" x14ac:dyDescent="0.2">
      <c r="A4" s="57" t="s">
        <v>98</v>
      </c>
      <c r="B4" s="57"/>
      <c r="C4" s="57"/>
      <c r="D4" s="57"/>
      <c r="E4" s="57"/>
      <c r="F4" s="57"/>
      <c r="G4" s="31"/>
    </row>
    <row r="5" spans="1:7" s="32" customFormat="1" ht="22.9" customHeight="1" x14ac:dyDescent="0.2">
      <c r="A5" s="45"/>
      <c r="B5" s="45"/>
      <c r="C5" s="45"/>
      <c r="D5" s="45"/>
      <c r="E5" s="45"/>
      <c r="F5" s="45"/>
      <c r="G5" s="31"/>
    </row>
    <row r="6" spans="1:7" ht="25.5" x14ac:dyDescent="0.2">
      <c r="A6" s="58" t="s">
        <v>88</v>
      </c>
      <c r="B6" s="58"/>
      <c r="C6" s="58"/>
      <c r="D6" s="58"/>
      <c r="E6" s="58"/>
      <c r="F6" s="58"/>
    </row>
    <row r="7" spans="1:7" x14ac:dyDescent="0.2">
      <c r="A7" s="30"/>
      <c r="B7" s="30"/>
      <c r="C7" s="30"/>
      <c r="D7" s="9"/>
      <c r="E7" s="30"/>
      <c r="F7" s="30"/>
    </row>
    <row r="8" spans="1:7" ht="24" customHeight="1" x14ac:dyDescent="0.2">
      <c r="A8" s="16" t="s">
        <v>0</v>
      </c>
      <c r="B8" s="16" t="s">
        <v>45</v>
      </c>
      <c r="C8" s="16" t="s">
        <v>1</v>
      </c>
      <c r="D8" s="15" t="s">
        <v>44</v>
      </c>
      <c r="E8" s="14" t="s">
        <v>43</v>
      </c>
      <c r="F8" s="13" t="s">
        <v>42</v>
      </c>
    </row>
    <row r="9" spans="1:7" ht="18" customHeight="1" x14ac:dyDescent="0.2">
      <c r="A9" s="22"/>
      <c r="B9" s="28" t="s">
        <v>47</v>
      </c>
      <c r="C9" s="39"/>
      <c r="D9" s="23"/>
      <c r="E9" s="29"/>
      <c r="F9" s="21"/>
    </row>
    <row r="10" spans="1:7" ht="18" customHeight="1" x14ac:dyDescent="0.2">
      <c r="A10" s="17">
        <v>101</v>
      </c>
      <c r="B10" s="46" t="s">
        <v>89</v>
      </c>
      <c r="C10" s="18" t="s">
        <v>35</v>
      </c>
      <c r="D10" s="47">
        <v>9</v>
      </c>
      <c r="E10" s="43">
        <v>300</v>
      </c>
      <c r="F10" s="19">
        <f>ROUND(D10*E10,2)</f>
        <v>2700</v>
      </c>
    </row>
    <row r="11" spans="1:7" ht="18" customHeight="1" x14ac:dyDescent="0.2">
      <c r="A11" s="17">
        <f t="shared" ref="A11:A25" si="0">A10+1</f>
        <v>102</v>
      </c>
      <c r="B11" s="46" t="s">
        <v>72</v>
      </c>
      <c r="C11" s="18" t="s">
        <v>35</v>
      </c>
      <c r="D11" s="47">
        <v>176</v>
      </c>
      <c r="E11" s="43">
        <v>70</v>
      </c>
      <c r="F11" s="19">
        <f t="shared" ref="F11:F74" si="1">ROUND(D11*E11,2)</f>
        <v>12320</v>
      </c>
    </row>
    <row r="12" spans="1:7" ht="25.5" customHeight="1" x14ac:dyDescent="0.2">
      <c r="A12" s="17">
        <f t="shared" si="0"/>
        <v>103</v>
      </c>
      <c r="B12" s="48" t="s">
        <v>73</v>
      </c>
      <c r="C12" s="18" t="s">
        <v>35</v>
      </c>
      <c r="D12" s="47">
        <v>183</v>
      </c>
      <c r="E12" s="43">
        <v>80</v>
      </c>
      <c r="F12" s="19">
        <f t="shared" si="1"/>
        <v>14640</v>
      </c>
    </row>
    <row r="13" spans="1:7" ht="18" customHeight="1" x14ac:dyDescent="0.2">
      <c r="A13" s="17">
        <f t="shared" si="0"/>
        <v>104</v>
      </c>
      <c r="B13" s="46" t="s">
        <v>58</v>
      </c>
      <c r="C13" s="18" t="s">
        <v>35</v>
      </c>
      <c r="D13" s="47">
        <v>56</v>
      </c>
      <c r="E13" s="43">
        <v>200</v>
      </c>
      <c r="F13" s="19">
        <f t="shared" si="1"/>
        <v>11200</v>
      </c>
    </row>
    <row r="14" spans="1:7" ht="18" customHeight="1" x14ac:dyDescent="0.2">
      <c r="A14" s="17">
        <f t="shared" si="0"/>
        <v>105</v>
      </c>
      <c r="B14" s="46" t="s">
        <v>74</v>
      </c>
      <c r="C14" s="18" t="s">
        <v>35</v>
      </c>
      <c r="D14" s="47">
        <v>76</v>
      </c>
      <c r="E14" s="43">
        <v>100</v>
      </c>
      <c r="F14" s="19">
        <f t="shared" si="1"/>
        <v>7600</v>
      </c>
    </row>
    <row r="15" spans="1:7" ht="18" customHeight="1" x14ac:dyDescent="0.2">
      <c r="A15" s="17">
        <f t="shared" si="0"/>
        <v>106</v>
      </c>
      <c r="B15" s="46" t="s">
        <v>41</v>
      </c>
      <c r="C15" s="18" t="s">
        <v>35</v>
      </c>
      <c r="D15" s="47">
        <v>10</v>
      </c>
      <c r="E15" s="43">
        <v>700</v>
      </c>
      <c r="F15" s="19">
        <f t="shared" si="1"/>
        <v>7000</v>
      </c>
    </row>
    <row r="16" spans="1:7" ht="18" customHeight="1" x14ac:dyDescent="0.2">
      <c r="A16" s="17">
        <f t="shared" si="0"/>
        <v>107</v>
      </c>
      <c r="B16" s="46" t="s">
        <v>2</v>
      </c>
      <c r="C16" s="18" t="s">
        <v>35</v>
      </c>
      <c r="D16" s="47">
        <v>83</v>
      </c>
      <c r="E16" s="43">
        <v>800</v>
      </c>
      <c r="F16" s="19">
        <f t="shared" si="1"/>
        <v>66400</v>
      </c>
    </row>
    <row r="17" spans="1:6" ht="18" customHeight="1" x14ac:dyDescent="0.2">
      <c r="A17" s="17">
        <f t="shared" si="0"/>
        <v>108</v>
      </c>
      <c r="B17" s="46" t="s">
        <v>40</v>
      </c>
      <c r="C17" s="18" t="s">
        <v>35</v>
      </c>
      <c r="D17" s="47">
        <v>33</v>
      </c>
      <c r="E17" s="43">
        <v>800</v>
      </c>
      <c r="F17" s="19">
        <f t="shared" si="1"/>
        <v>26400</v>
      </c>
    </row>
    <row r="18" spans="1:6" ht="18" customHeight="1" x14ac:dyDescent="0.2">
      <c r="A18" s="17">
        <f t="shared" si="0"/>
        <v>109</v>
      </c>
      <c r="B18" s="46" t="s">
        <v>39</v>
      </c>
      <c r="C18" s="18" t="s">
        <v>3</v>
      </c>
      <c r="D18" s="47">
        <v>77</v>
      </c>
      <c r="E18" s="43">
        <v>70</v>
      </c>
      <c r="F18" s="19">
        <f t="shared" si="1"/>
        <v>5390</v>
      </c>
    </row>
    <row r="19" spans="1:6" ht="18" customHeight="1" x14ac:dyDescent="0.2">
      <c r="A19" s="17">
        <f t="shared" si="0"/>
        <v>110</v>
      </c>
      <c r="B19" s="46" t="s">
        <v>38</v>
      </c>
      <c r="C19" s="18" t="s">
        <v>3</v>
      </c>
      <c r="D19" s="47">
        <v>279</v>
      </c>
      <c r="E19" s="43">
        <v>80</v>
      </c>
      <c r="F19" s="19">
        <f t="shared" si="1"/>
        <v>22320</v>
      </c>
    </row>
    <row r="20" spans="1:6" ht="18" customHeight="1" x14ac:dyDescent="0.2">
      <c r="A20" s="17">
        <f t="shared" si="0"/>
        <v>111</v>
      </c>
      <c r="B20" s="46" t="s">
        <v>75</v>
      </c>
      <c r="C20" s="18" t="s">
        <v>3</v>
      </c>
      <c r="D20" s="47">
        <v>279</v>
      </c>
      <c r="E20" s="43">
        <v>200</v>
      </c>
      <c r="F20" s="19">
        <f t="shared" si="1"/>
        <v>55800</v>
      </c>
    </row>
    <row r="21" spans="1:6" ht="18" customHeight="1" x14ac:dyDescent="0.2">
      <c r="A21" s="17">
        <f t="shared" si="0"/>
        <v>112</v>
      </c>
      <c r="B21" s="46" t="s">
        <v>37</v>
      </c>
      <c r="C21" s="18" t="s">
        <v>3</v>
      </c>
      <c r="D21" s="47">
        <v>7</v>
      </c>
      <c r="E21" s="43">
        <v>60</v>
      </c>
      <c r="F21" s="19">
        <f t="shared" si="1"/>
        <v>420</v>
      </c>
    </row>
    <row r="22" spans="1:6" ht="18" customHeight="1" x14ac:dyDescent="0.2">
      <c r="A22" s="17">
        <f t="shared" si="0"/>
        <v>113</v>
      </c>
      <c r="B22" s="46" t="s">
        <v>96</v>
      </c>
      <c r="C22" s="18" t="s">
        <v>35</v>
      </c>
      <c r="D22" s="47">
        <v>70</v>
      </c>
      <c r="E22" s="43">
        <v>2500</v>
      </c>
      <c r="F22" s="19">
        <f t="shared" si="1"/>
        <v>175000</v>
      </c>
    </row>
    <row r="23" spans="1:6" ht="18" customHeight="1" x14ac:dyDescent="0.2">
      <c r="A23" s="17">
        <f t="shared" si="0"/>
        <v>114</v>
      </c>
      <c r="B23" s="46" t="s">
        <v>36</v>
      </c>
      <c r="C23" s="18" t="s">
        <v>7</v>
      </c>
      <c r="D23" s="47">
        <v>15</v>
      </c>
      <c r="E23" s="43">
        <v>130</v>
      </c>
      <c r="F23" s="19">
        <f t="shared" si="1"/>
        <v>1950</v>
      </c>
    </row>
    <row r="24" spans="1:6" ht="18" customHeight="1" x14ac:dyDescent="0.2">
      <c r="A24" s="17">
        <f>A23+1</f>
        <v>115</v>
      </c>
      <c r="B24" s="46" t="s">
        <v>64</v>
      </c>
      <c r="C24" s="18" t="s">
        <v>1</v>
      </c>
      <c r="D24" s="47">
        <v>3</v>
      </c>
      <c r="E24" s="43">
        <v>350</v>
      </c>
      <c r="F24" s="19">
        <f t="shared" si="1"/>
        <v>1050</v>
      </c>
    </row>
    <row r="25" spans="1:6" ht="18" customHeight="1" x14ac:dyDescent="0.2">
      <c r="A25" s="17">
        <f t="shared" si="0"/>
        <v>116</v>
      </c>
      <c r="B25" s="46" t="s">
        <v>59</v>
      </c>
      <c r="C25" s="18" t="s">
        <v>35</v>
      </c>
      <c r="D25" s="47">
        <v>95</v>
      </c>
      <c r="E25" s="43">
        <v>1300</v>
      </c>
      <c r="F25" s="19">
        <f t="shared" si="1"/>
        <v>123500</v>
      </c>
    </row>
    <row r="26" spans="1:6" ht="18" customHeight="1" x14ac:dyDescent="0.2">
      <c r="A26" s="17">
        <f>A25+1</f>
        <v>117</v>
      </c>
      <c r="B26" s="46" t="s">
        <v>33</v>
      </c>
      <c r="C26" s="18" t="s">
        <v>32</v>
      </c>
      <c r="D26" s="47">
        <v>14860</v>
      </c>
      <c r="E26" s="43">
        <v>15</v>
      </c>
      <c r="F26" s="19">
        <f t="shared" si="1"/>
        <v>222900</v>
      </c>
    </row>
    <row r="27" spans="1:6" ht="30.75" customHeight="1" x14ac:dyDescent="0.2">
      <c r="A27" s="17">
        <f>A26+1</f>
        <v>118</v>
      </c>
      <c r="B27" s="48" t="s">
        <v>97</v>
      </c>
      <c r="C27" s="18" t="s">
        <v>35</v>
      </c>
      <c r="D27" s="47">
        <v>28</v>
      </c>
      <c r="E27" s="43">
        <v>2200</v>
      </c>
      <c r="F27" s="19">
        <f t="shared" si="1"/>
        <v>61600</v>
      </c>
    </row>
    <row r="28" spans="1:6" ht="18" customHeight="1" x14ac:dyDescent="0.2">
      <c r="A28" s="17">
        <f>A27+1</f>
        <v>119</v>
      </c>
      <c r="B28" s="46" t="s">
        <v>90</v>
      </c>
      <c r="C28" s="18"/>
      <c r="D28" s="47">
        <v>0</v>
      </c>
      <c r="E28" s="43"/>
      <c r="F28" s="19">
        <f t="shared" si="1"/>
        <v>0</v>
      </c>
    </row>
    <row r="29" spans="1:6" ht="18" customHeight="1" x14ac:dyDescent="0.2">
      <c r="A29" s="17"/>
      <c r="B29" s="46" t="s">
        <v>70</v>
      </c>
      <c r="C29" s="18" t="s">
        <v>34</v>
      </c>
      <c r="D29" s="47">
        <v>101</v>
      </c>
      <c r="E29" s="43">
        <v>280</v>
      </c>
      <c r="F29" s="19">
        <f t="shared" si="1"/>
        <v>28280</v>
      </c>
    </row>
    <row r="30" spans="1:6" ht="18" customHeight="1" x14ac:dyDescent="0.2">
      <c r="A30" s="17"/>
      <c r="B30" s="46" t="s">
        <v>91</v>
      </c>
      <c r="C30" s="18" t="s">
        <v>34</v>
      </c>
      <c r="D30" s="47">
        <v>467</v>
      </c>
      <c r="E30" s="43">
        <v>380</v>
      </c>
      <c r="F30" s="19">
        <f t="shared" si="1"/>
        <v>177460</v>
      </c>
    </row>
    <row r="31" spans="1:6" ht="31.5" customHeight="1" x14ac:dyDescent="0.2">
      <c r="A31" s="17">
        <f>A28+1</f>
        <v>120</v>
      </c>
      <c r="B31" s="40" t="s">
        <v>76</v>
      </c>
      <c r="C31" s="18" t="s">
        <v>3</v>
      </c>
      <c r="D31" s="47">
        <v>512</v>
      </c>
      <c r="E31" s="43">
        <v>200</v>
      </c>
      <c r="F31" s="19">
        <f t="shared" si="1"/>
        <v>102400</v>
      </c>
    </row>
    <row r="32" spans="1:6" ht="31.5" customHeight="1" x14ac:dyDescent="0.2">
      <c r="A32" s="17">
        <f t="shared" ref="A32:A38" si="2">A31+1</f>
        <v>121</v>
      </c>
      <c r="B32" s="40" t="s">
        <v>77</v>
      </c>
      <c r="C32" s="18" t="s">
        <v>3</v>
      </c>
      <c r="D32" s="47">
        <v>147</v>
      </c>
      <c r="E32" s="43">
        <v>160</v>
      </c>
      <c r="F32" s="19">
        <f t="shared" si="1"/>
        <v>23520</v>
      </c>
    </row>
    <row r="33" spans="1:6" ht="31.5" customHeight="1" x14ac:dyDescent="0.2">
      <c r="A33" s="17">
        <f t="shared" si="2"/>
        <v>122</v>
      </c>
      <c r="B33" s="40" t="s">
        <v>78</v>
      </c>
      <c r="C33" s="18" t="s">
        <v>3</v>
      </c>
      <c r="D33" s="47">
        <v>23</v>
      </c>
      <c r="E33" s="43">
        <v>120</v>
      </c>
      <c r="F33" s="19">
        <f t="shared" si="1"/>
        <v>2760</v>
      </c>
    </row>
    <row r="34" spans="1:6" ht="18" customHeight="1" x14ac:dyDescent="0.2">
      <c r="A34" s="17">
        <f t="shared" si="2"/>
        <v>123</v>
      </c>
      <c r="B34" s="46" t="s">
        <v>60</v>
      </c>
      <c r="C34" s="18" t="s">
        <v>3</v>
      </c>
      <c r="D34" s="47">
        <v>1124</v>
      </c>
      <c r="E34" s="43">
        <v>60</v>
      </c>
      <c r="F34" s="19">
        <f t="shared" si="1"/>
        <v>67440</v>
      </c>
    </row>
    <row r="35" spans="1:6" ht="18" customHeight="1" x14ac:dyDescent="0.2">
      <c r="A35" s="17">
        <f t="shared" si="2"/>
        <v>124</v>
      </c>
      <c r="B35" s="46" t="s">
        <v>61</v>
      </c>
      <c r="C35" s="18" t="s">
        <v>3</v>
      </c>
      <c r="D35" s="47">
        <v>633</v>
      </c>
      <c r="E35" s="43">
        <v>50</v>
      </c>
      <c r="F35" s="19">
        <f t="shared" si="1"/>
        <v>31650</v>
      </c>
    </row>
    <row r="36" spans="1:6" ht="18" customHeight="1" x14ac:dyDescent="0.2">
      <c r="A36" s="17">
        <f t="shared" si="2"/>
        <v>125</v>
      </c>
      <c r="B36" s="46" t="s">
        <v>66</v>
      </c>
      <c r="C36" s="18" t="s">
        <v>3</v>
      </c>
      <c r="D36" s="47">
        <v>460</v>
      </c>
      <c r="E36" s="43">
        <v>45</v>
      </c>
      <c r="F36" s="19">
        <f t="shared" si="1"/>
        <v>20700</v>
      </c>
    </row>
    <row r="37" spans="1:6" ht="18" customHeight="1" x14ac:dyDescent="0.2">
      <c r="A37" s="17">
        <f t="shared" si="2"/>
        <v>126</v>
      </c>
      <c r="B37" s="46" t="s">
        <v>31</v>
      </c>
      <c r="C37" s="18" t="s">
        <v>7</v>
      </c>
      <c r="D37" s="47">
        <v>123</v>
      </c>
      <c r="E37" s="43">
        <v>50</v>
      </c>
      <c r="F37" s="19">
        <f t="shared" si="1"/>
        <v>6150</v>
      </c>
    </row>
    <row r="38" spans="1:6" ht="18" customHeight="1" x14ac:dyDescent="0.2">
      <c r="A38" s="17">
        <f t="shared" si="2"/>
        <v>127</v>
      </c>
      <c r="B38" s="46" t="s">
        <v>30</v>
      </c>
      <c r="C38" s="18" t="s">
        <v>1</v>
      </c>
      <c r="D38" s="47">
        <v>56</v>
      </c>
      <c r="E38" s="43">
        <v>150</v>
      </c>
      <c r="F38" s="19">
        <f t="shared" si="1"/>
        <v>8400</v>
      </c>
    </row>
    <row r="39" spans="1:6" ht="18" customHeight="1" x14ac:dyDescent="0.2">
      <c r="A39" s="17"/>
      <c r="B39" s="49" t="s">
        <v>48</v>
      </c>
      <c r="C39" s="18"/>
      <c r="D39" s="47">
        <v>0</v>
      </c>
      <c r="E39" s="43"/>
      <c r="F39" s="19">
        <f t="shared" si="1"/>
        <v>0</v>
      </c>
    </row>
    <row r="40" spans="1:6" ht="18" customHeight="1" x14ac:dyDescent="0.2">
      <c r="A40" s="17">
        <v>201</v>
      </c>
      <c r="B40" s="46" t="s">
        <v>49</v>
      </c>
      <c r="C40" s="18" t="s">
        <v>3</v>
      </c>
      <c r="D40" s="47">
        <v>152</v>
      </c>
      <c r="E40" s="43">
        <v>150</v>
      </c>
      <c r="F40" s="19">
        <f t="shared" si="1"/>
        <v>22800</v>
      </c>
    </row>
    <row r="41" spans="1:6" ht="18" customHeight="1" x14ac:dyDescent="0.2">
      <c r="A41" s="17">
        <f>A40+1</f>
        <v>202</v>
      </c>
      <c r="B41" s="46" t="s">
        <v>29</v>
      </c>
      <c r="C41" s="18" t="s">
        <v>7</v>
      </c>
      <c r="D41" s="47">
        <v>219</v>
      </c>
      <c r="E41" s="43">
        <v>70</v>
      </c>
      <c r="F41" s="19">
        <f t="shared" si="1"/>
        <v>15330</v>
      </c>
    </row>
    <row r="42" spans="1:6" ht="18" customHeight="1" x14ac:dyDescent="0.2">
      <c r="A42" s="17">
        <f t="shared" ref="A42:A45" si="3">A41+1</f>
        <v>203</v>
      </c>
      <c r="B42" s="46" t="s">
        <v>28</v>
      </c>
      <c r="C42" s="18" t="s">
        <v>7</v>
      </c>
      <c r="D42" s="47">
        <v>108</v>
      </c>
      <c r="E42" s="43">
        <v>90</v>
      </c>
      <c r="F42" s="19">
        <f t="shared" si="1"/>
        <v>9720</v>
      </c>
    </row>
    <row r="43" spans="1:6" ht="18" customHeight="1" x14ac:dyDescent="0.2">
      <c r="A43" s="17">
        <f t="shared" si="3"/>
        <v>204</v>
      </c>
      <c r="B43" s="46" t="s">
        <v>92</v>
      </c>
      <c r="C43" s="18" t="s">
        <v>3</v>
      </c>
      <c r="D43" s="47">
        <v>460</v>
      </c>
      <c r="E43" s="43">
        <v>260</v>
      </c>
      <c r="F43" s="19">
        <f t="shared" si="1"/>
        <v>119600</v>
      </c>
    </row>
    <row r="44" spans="1:6" ht="18" customHeight="1" x14ac:dyDescent="0.2">
      <c r="A44" s="17">
        <f t="shared" si="3"/>
        <v>205</v>
      </c>
      <c r="B44" s="46" t="s">
        <v>93</v>
      </c>
      <c r="C44" s="18" t="s">
        <v>7</v>
      </c>
      <c r="D44" s="47">
        <v>227</v>
      </c>
      <c r="E44" s="43">
        <v>90</v>
      </c>
      <c r="F44" s="19">
        <f t="shared" si="1"/>
        <v>20430</v>
      </c>
    </row>
    <row r="45" spans="1:6" ht="18" customHeight="1" x14ac:dyDescent="0.2">
      <c r="A45" s="17">
        <f t="shared" si="3"/>
        <v>206</v>
      </c>
      <c r="B45" s="46" t="s">
        <v>81</v>
      </c>
      <c r="C45" s="18" t="s">
        <v>3</v>
      </c>
      <c r="D45" s="47">
        <v>237</v>
      </c>
      <c r="E45" s="43">
        <v>150</v>
      </c>
      <c r="F45" s="19">
        <f t="shared" si="1"/>
        <v>35550</v>
      </c>
    </row>
    <row r="46" spans="1:6" ht="18" customHeight="1" x14ac:dyDescent="0.2">
      <c r="A46" s="17">
        <f>A45+1</f>
        <v>207</v>
      </c>
      <c r="B46" s="46" t="s">
        <v>79</v>
      </c>
      <c r="C46" s="18" t="s">
        <v>3</v>
      </c>
      <c r="D46" s="47">
        <v>169</v>
      </c>
      <c r="E46" s="43">
        <v>220</v>
      </c>
      <c r="F46" s="19">
        <f t="shared" si="1"/>
        <v>37180</v>
      </c>
    </row>
    <row r="47" spans="1:6" ht="18" customHeight="1" x14ac:dyDescent="0.2">
      <c r="A47" s="24"/>
      <c r="B47" s="49" t="s">
        <v>50</v>
      </c>
      <c r="C47" s="25"/>
      <c r="D47" s="47">
        <v>0</v>
      </c>
      <c r="E47" s="44"/>
      <c r="F47" s="19">
        <f t="shared" si="1"/>
        <v>0</v>
      </c>
    </row>
    <row r="48" spans="1:6" ht="18" customHeight="1" x14ac:dyDescent="0.2">
      <c r="A48" s="17">
        <v>301</v>
      </c>
      <c r="B48" s="46" t="s">
        <v>27</v>
      </c>
      <c r="C48" s="18" t="s">
        <v>3</v>
      </c>
      <c r="D48" s="47">
        <v>312</v>
      </c>
      <c r="E48" s="43">
        <v>50</v>
      </c>
      <c r="F48" s="19">
        <f t="shared" si="1"/>
        <v>15600</v>
      </c>
    </row>
    <row r="49" spans="1:6" ht="18" customHeight="1" x14ac:dyDescent="0.2">
      <c r="A49" s="17">
        <f t="shared" ref="A49:A55" si="4">A48+1</f>
        <v>302</v>
      </c>
      <c r="B49" s="46" t="s">
        <v>67</v>
      </c>
      <c r="C49" s="18" t="s">
        <v>3</v>
      </c>
      <c r="D49" s="47">
        <v>312</v>
      </c>
      <c r="E49" s="43">
        <v>140</v>
      </c>
      <c r="F49" s="19">
        <f t="shared" si="1"/>
        <v>43680</v>
      </c>
    </row>
    <row r="50" spans="1:6" ht="18" customHeight="1" x14ac:dyDescent="0.2">
      <c r="A50" s="17">
        <f t="shared" si="4"/>
        <v>303</v>
      </c>
      <c r="B50" s="46" t="s">
        <v>26</v>
      </c>
      <c r="C50" s="18" t="s">
        <v>7</v>
      </c>
      <c r="D50" s="47">
        <v>123</v>
      </c>
      <c r="E50" s="43">
        <v>70</v>
      </c>
      <c r="F50" s="19">
        <f t="shared" si="1"/>
        <v>8610</v>
      </c>
    </row>
    <row r="51" spans="1:6" ht="18" customHeight="1" x14ac:dyDescent="0.2">
      <c r="A51" s="17">
        <f t="shared" si="4"/>
        <v>304</v>
      </c>
      <c r="B51" s="46" t="s">
        <v>25</v>
      </c>
      <c r="C51" s="18" t="s">
        <v>7</v>
      </c>
      <c r="D51" s="47">
        <v>123</v>
      </c>
      <c r="E51" s="43">
        <v>50</v>
      </c>
      <c r="F51" s="19">
        <f t="shared" si="1"/>
        <v>6150</v>
      </c>
    </row>
    <row r="52" spans="1:6" ht="18" customHeight="1" x14ac:dyDescent="0.2">
      <c r="A52" s="17">
        <f t="shared" si="4"/>
        <v>305</v>
      </c>
      <c r="B52" s="46" t="s">
        <v>24</v>
      </c>
      <c r="C52" s="18" t="s">
        <v>3</v>
      </c>
      <c r="D52" s="47">
        <v>312</v>
      </c>
      <c r="E52" s="43">
        <v>50</v>
      </c>
      <c r="F52" s="19">
        <f t="shared" si="1"/>
        <v>15600</v>
      </c>
    </row>
    <row r="53" spans="1:6" ht="18" customHeight="1" x14ac:dyDescent="0.2">
      <c r="A53" s="17">
        <f t="shared" si="4"/>
        <v>306</v>
      </c>
      <c r="B53" s="46" t="s">
        <v>23</v>
      </c>
      <c r="C53" s="18" t="s">
        <v>1</v>
      </c>
      <c r="D53" s="47">
        <v>4</v>
      </c>
      <c r="E53" s="43">
        <v>350</v>
      </c>
      <c r="F53" s="19">
        <f t="shared" si="1"/>
        <v>1400</v>
      </c>
    </row>
    <row r="54" spans="1:6" ht="18" customHeight="1" x14ac:dyDescent="0.2">
      <c r="A54" s="17">
        <f t="shared" si="4"/>
        <v>307</v>
      </c>
      <c r="B54" s="46" t="s">
        <v>22</v>
      </c>
      <c r="C54" s="18" t="s">
        <v>1</v>
      </c>
      <c r="D54" s="47">
        <v>7</v>
      </c>
      <c r="E54" s="43">
        <v>100</v>
      </c>
      <c r="F54" s="19">
        <f t="shared" si="1"/>
        <v>700</v>
      </c>
    </row>
    <row r="55" spans="1:6" ht="18" customHeight="1" x14ac:dyDescent="0.2">
      <c r="A55" s="17">
        <f t="shared" si="4"/>
        <v>308</v>
      </c>
      <c r="B55" s="46" t="s">
        <v>21</v>
      </c>
      <c r="C55" s="18" t="s">
        <v>7</v>
      </c>
      <c r="D55" s="47">
        <v>31</v>
      </c>
      <c r="E55" s="43">
        <v>120</v>
      </c>
      <c r="F55" s="19">
        <f t="shared" si="1"/>
        <v>3720</v>
      </c>
    </row>
    <row r="56" spans="1:6" ht="18" customHeight="1" x14ac:dyDescent="0.2">
      <c r="A56" s="17"/>
      <c r="B56" s="49" t="s">
        <v>51</v>
      </c>
      <c r="C56" s="18"/>
      <c r="D56" s="47">
        <v>0</v>
      </c>
      <c r="E56" s="43"/>
      <c r="F56" s="19">
        <f t="shared" si="1"/>
        <v>0</v>
      </c>
    </row>
    <row r="57" spans="1:6" ht="18" customHeight="1" x14ac:dyDescent="0.2">
      <c r="A57" s="17">
        <v>401</v>
      </c>
      <c r="B57" s="46" t="s">
        <v>20</v>
      </c>
      <c r="C57" s="18" t="s">
        <v>3</v>
      </c>
      <c r="D57" s="47">
        <v>40</v>
      </c>
      <c r="E57" s="43">
        <v>1200</v>
      </c>
      <c r="F57" s="19">
        <f t="shared" si="1"/>
        <v>48000</v>
      </c>
    </row>
    <row r="58" spans="1:6" ht="18" customHeight="1" x14ac:dyDescent="0.2">
      <c r="A58" s="17">
        <f>A57+1</f>
        <v>402</v>
      </c>
      <c r="B58" s="46" t="s">
        <v>19</v>
      </c>
      <c r="C58" s="18" t="s">
        <v>3</v>
      </c>
      <c r="D58" s="47">
        <v>23</v>
      </c>
      <c r="E58" s="43">
        <v>900</v>
      </c>
      <c r="F58" s="19">
        <f t="shared" si="1"/>
        <v>20700</v>
      </c>
    </row>
    <row r="59" spans="1:6" ht="18" customHeight="1" x14ac:dyDescent="0.2">
      <c r="A59" s="17">
        <f>A58+1</f>
        <v>403</v>
      </c>
      <c r="B59" s="46" t="s">
        <v>80</v>
      </c>
      <c r="C59" s="18" t="s">
        <v>3</v>
      </c>
      <c r="D59" s="47">
        <v>64</v>
      </c>
      <c r="E59" s="43">
        <v>1400</v>
      </c>
      <c r="F59" s="19">
        <f t="shared" si="1"/>
        <v>89600</v>
      </c>
    </row>
    <row r="60" spans="1:6" ht="18" customHeight="1" x14ac:dyDescent="0.2">
      <c r="A60" s="17">
        <f>A59+1</f>
        <v>404</v>
      </c>
      <c r="B60" s="46" t="s">
        <v>52</v>
      </c>
      <c r="C60" s="18" t="s">
        <v>3</v>
      </c>
      <c r="D60" s="47">
        <v>64</v>
      </c>
      <c r="E60" s="43">
        <v>800</v>
      </c>
      <c r="F60" s="19">
        <f t="shared" si="1"/>
        <v>51200</v>
      </c>
    </row>
    <row r="61" spans="1:6" ht="18" customHeight="1" x14ac:dyDescent="0.2">
      <c r="A61" s="17">
        <f>A60+1</f>
        <v>405</v>
      </c>
      <c r="B61" s="46" t="s">
        <v>62</v>
      </c>
      <c r="C61" s="18" t="s">
        <v>3</v>
      </c>
      <c r="D61" s="47">
        <v>20</v>
      </c>
      <c r="E61" s="43">
        <v>800</v>
      </c>
      <c r="F61" s="19">
        <f t="shared" si="1"/>
        <v>16000</v>
      </c>
    </row>
    <row r="62" spans="1:6" ht="18" customHeight="1" x14ac:dyDescent="0.2">
      <c r="A62" s="17"/>
      <c r="B62" s="49" t="s">
        <v>53</v>
      </c>
      <c r="C62" s="18"/>
      <c r="D62" s="47">
        <v>0</v>
      </c>
      <c r="E62" s="43"/>
      <c r="F62" s="19">
        <f t="shared" si="1"/>
        <v>0</v>
      </c>
    </row>
    <row r="63" spans="1:6" ht="18" customHeight="1" x14ac:dyDescent="0.2">
      <c r="A63" s="20">
        <v>501</v>
      </c>
      <c r="B63" s="46" t="s">
        <v>18</v>
      </c>
      <c r="C63" s="26"/>
      <c r="D63" s="47">
        <v>0</v>
      </c>
      <c r="E63" s="43"/>
      <c r="F63" s="19">
        <f t="shared" si="1"/>
        <v>0</v>
      </c>
    </row>
    <row r="64" spans="1:6" ht="18" customHeight="1" x14ac:dyDescent="0.2">
      <c r="A64" s="27"/>
      <c r="B64" s="50" t="s">
        <v>54</v>
      </c>
      <c r="C64" s="26" t="s">
        <v>7</v>
      </c>
      <c r="D64" s="47">
        <v>70</v>
      </c>
      <c r="E64" s="43">
        <v>170</v>
      </c>
      <c r="F64" s="19">
        <f t="shared" si="1"/>
        <v>11900</v>
      </c>
    </row>
    <row r="65" spans="1:6" ht="18" customHeight="1" x14ac:dyDescent="0.2">
      <c r="A65" s="27"/>
      <c r="B65" s="50" t="s">
        <v>55</v>
      </c>
      <c r="C65" s="26" t="s">
        <v>7</v>
      </c>
      <c r="D65" s="47">
        <v>90</v>
      </c>
      <c r="E65" s="43">
        <v>120</v>
      </c>
      <c r="F65" s="19">
        <f t="shared" si="1"/>
        <v>10800</v>
      </c>
    </row>
    <row r="66" spans="1:6" ht="18" customHeight="1" x14ac:dyDescent="0.2">
      <c r="A66" s="27"/>
      <c r="B66" s="50" t="s">
        <v>71</v>
      </c>
      <c r="C66" s="26" t="s">
        <v>7</v>
      </c>
      <c r="D66" s="47">
        <v>70</v>
      </c>
      <c r="E66" s="43">
        <v>70</v>
      </c>
      <c r="F66" s="19">
        <f t="shared" si="1"/>
        <v>4900</v>
      </c>
    </row>
    <row r="67" spans="1:6" ht="18" customHeight="1" x14ac:dyDescent="0.2">
      <c r="A67" s="17">
        <f>A63+1</f>
        <v>502</v>
      </c>
      <c r="B67" s="46" t="s">
        <v>17</v>
      </c>
      <c r="C67" s="18" t="s">
        <v>1</v>
      </c>
      <c r="D67" s="47">
        <v>3</v>
      </c>
      <c r="E67" s="43">
        <v>300</v>
      </c>
      <c r="F67" s="19">
        <f t="shared" si="1"/>
        <v>900</v>
      </c>
    </row>
    <row r="68" spans="1:6" ht="18" customHeight="1" x14ac:dyDescent="0.2">
      <c r="A68" s="17">
        <f>A67+1</f>
        <v>503</v>
      </c>
      <c r="B68" s="46" t="s">
        <v>94</v>
      </c>
      <c r="C68" s="18" t="s">
        <v>1</v>
      </c>
      <c r="D68" s="47">
        <v>6</v>
      </c>
      <c r="E68" s="43">
        <v>1000</v>
      </c>
      <c r="F68" s="19">
        <f t="shared" si="1"/>
        <v>6000</v>
      </c>
    </row>
    <row r="69" spans="1:6" ht="18" customHeight="1" x14ac:dyDescent="0.2">
      <c r="A69" s="17">
        <f>A68+1</f>
        <v>504</v>
      </c>
      <c r="B69" s="46" t="s">
        <v>16</v>
      </c>
      <c r="C69" s="18" t="s">
        <v>15</v>
      </c>
      <c r="D69" s="47">
        <v>3</v>
      </c>
      <c r="E69" s="43">
        <v>2000</v>
      </c>
      <c r="F69" s="19">
        <f t="shared" si="1"/>
        <v>6000</v>
      </c>
    </row>
    <row r="70" spans="1:6" ht="18" customHeight="1" x14ac:dyDescent="0.2">
      <c r="A70" s="17">
        <f>A69+1</f>
        <v>505</v>
      </c>
      <c r="B70" s="46" t="s">
        <v>14</v>
      </c>
      <c r="C70" s="18"/>
      <c r="D70" s="47">
        <v>0</v>
      </c>
      <c r="E70" s="43"/>
      <c r="F70" s="19">
        <f t="shared" si="1"/>
        <v>0</v>
      </c>
    </row>
    <row r="71" spans="1:6" ht="18" customHeight="1" x14ac:dyDescent="0.2">
      <c r="A71" s="17"/>
      <c r="B71" s="46" t="s">
        <v>12</v>
      </c>
      <c r="C71" s="18" t="s">
        <v>1</v>
      </c>
      <c r="D71" s="47">
        <v>8</v>
      </c>
      <c r="E71" s="43">
        <v>130</v>
      </c>
      <c r="F71" s="19">
        <f t="shared" si="1"/>
        <v>1040</v>
      </c>
    </row>
    <row r="72" spans="1:6" ht="18" customHeight="1" x14ac:dyDescent="0.2">
      <c r="A72" s="17"/>
      <c r="B72" s="46" t="s">
        <v>13</v>
      </c>
      <c r="C72" s="18" t="s">
        <v>1</v>
      </c>
      <c r="D72" s="47">
        <v>16</v>
      </c>
      <c r="E72" s="43">
        <v>250</v>
      </c>
      <c r="F72" s="19">
        <f t="shared" si="1"/>
        <v>4000</v>
      </c>
    </row>
    <row r="73" spans="1:6" ht="18" customHeight="1" x14ac:dyDescent="0.2">
      <c r="A73" s="17">
        <f>A70+1</f>
        <v>506</v>
      </c>
      <c r="B73" s="46" t="s">
        <v>69</v>
      </c>
      <c r="C73" s="18" t="s">
        <v>1</v>
      </c>
      <c r="D73" s="47">
        <v>7</v>
      </c>
      <c r="E73" s="43">
        <v>150</v>
      </c>
      <c r="F73" s="19">
        <f t="shared" si="1"/>
        <v>1050</v>
      </c>
    </row>
    <row r="74" spans="1:6" ht="18" customHeight="1" x14ac:dyDescent="0.2">
      <c r="A74" s="17">
        <f>A73+1</f>
        <v>507</v>
      </c>
      <c r="B74" s="46" t="s">
        <v>11</v>
      </c>
      <c r="C74" s="18" t="s">
        <v>1</v>
      </c>
      <c r="D74" s="47">
        <v>6</v>
      </c>
      <c r="E74" s="43">
        <v>120</v>
      </c>
      <c r="F74" s="19">
        <f t="shared" si="1"/>
        <v>720</v>
      </c>
    </row>
    <row r="75" spans="1:6" ht="18" customHeight="1" x14ac:dyDescent="0.2">
      <c r="A75" s="17">
        <f>A74+1</f>
        <v>508</v>
      </c>
      <c r="B75" s="46" t="s">
        <v>10</v>
      </c>
      <c r="C75" s="18" t="s">
        <v>1</v>
      </c>
      <c r="D75" s="47">
        <v>8</v>
      </c>
      <c r="E75" s="43">
        <v>150</v>
      </c>
      <c r="F75" s="19">
        <f t="shared" ref="F75:F87" si="5">ROUND(D75*E75,2)</f>
        <v>1200</v>
      </c>
    </row>
    <row r="76" spans="1:6" ht="18" customHeight="1" x14ac:dyDescent="0.2">
      <c r="A76" s="17">
        <f t="shared" ref="A76:A79" si="6">A75+1</f>
        <v>509</v>
      </c>
      <c r="B76" s="46" t="s">
        <v>82</v>
      </c>
      <c r="C76" s="18" t="s">
        <v>1</v>
      </c>
      <c r="D76" s="47">
        <v>11</v>
      </c>
      <c r="E76" s="43">
        <v>150</v>
      </c>
      <c r="F76" s="19">
        <f t="shared" si="5"/>
        <v>1650</v>
      </c>
    </row>
    <row r="77" spans="1:6" ht="18" customHeight="1" x14ac:dyDescent="0.2">
      <c r="A77" s="17">
        <f t="shared" si="6"/>
        <v>510</v>
      </c>
      <c r="B77" s="46" t="s">
        <v>9</v>
      </c>
      <c r="C77" s="18" t="s">
        <v>1</v>
      </c>
      <c r="D77" s="47">
        <v>4</v>
      </c>
      <c r="E77" s="43">
        <v>400</v>
      </c>
      <c r="F77" s="19">
        <f t="shared" si="5"/>
        <v>1600</v>
      </c>
    </row>
    <row r="78" spans="1:6" ht="18" customHeight="1" x14ac:dyDescent="0.2">
      <c r="A78" s="17">
        <f t="shared" si="6"/>
        <v>511</v>
      </c>
      <c r="B78" s="46" t="s">
        <v>68</v>
      </c>
      <c r="C78" s="26" t="s">
        <v>1</v>
      </c>
      <c r="D78" s="47">
        <v>56</v>
      </c>
      <c r="E78" s="43">
        <v>200</v>
      </c>
      <c r="F78" s="19">
        <f t="shared" si="5"/>
        <v>11200</v>
      </c>
    </row>
    <row r="79" spans="1:6" ht="18" customHeight="1" x14ac:dyDescent="0.2">
      <c r="A79" s="17">
        <f t="shared" si="6"/>
        <v>512</v>
      </c>
      <c r="B79" s="46" t="s">
        <v>8</v>
      </c>
      <c r="C79" s="18" t="s">
        <v>1</v>
      </c>
      <c r="D79" s="47">
        <v>8</v>
      </c>
      <c r="E79" s="43">
        <v>250</v>
      </c>
      <c r="F79" s="19">
        <f t="shared" si="5"/>
        <v>2000</v>
      </c>
    </row>
    <row r="80" spans="1:6" ht="18" customHeight="1" x14ac:dyDescent="0.2">
      <c r="A80" s="17"/>
      <c r="B80" s="49" t="s">
        <v>56</v>
      </c>
      <c r="C80" s="18"/>
      <c r="D80" s="47">
        <v>0</v>
      </c>
      <c r="E80" s="43"/>
      <c r="F80" s="19">
        <f t="shared" si="5"/>
        <v>0</v>
      </c>
    </row>
    <row r="81" spans="1:6" ht="18" customHeight="1" x14ac:dyDescent="0.2">
      <c r="A81" s="17">
        <v>601</v>
      </c>
      <c r="B81" s="38" t="s">
        <v>65</v>
      </c>
      <c r="C81" s="18" t="s">
        <v>7</v>
      </c>
      <c r="D81" s="47">
        <v>31</v>
      </c>
      <c r="E81" s="43">
        <v>60</v>
      </c>
      <c r="F81" s="19">
        <f t="shared" si="5"/>
        <v>1860</v>
      </c>
    </row>
    <row r="82" spans="1:6" ht="18" customHeight="1" x14ac:dyDescent="0.2">
      <c r="A82" s="17">
        <f>A81+1</f>
        <v>602</v>
      </c>
      <c r="B82" s="46" t="s">
        <v>95</v>
      </c>
      <c r="C82" s="18" t="s">
        <v>1</v>
      </c>
      <c r="D82" s="47">
        <v>6</v>
      </c>
      <c r="E82" s="43">
        <v>700</v>
      </c>
      <c r="F82" s="19">
        <f t="shared" si="5"/>
        <v>4200</v>
      </c>
    </row>
    <row r="83" spans="1:6" ht="18" customHeight="1" x14ac:dyDescent="0.2">
      <c r="A83" s="17"/>
      <c r="B83" s="49" t="s">
        <v>57</v>
      </c>
      <c r="C83" s="18"/>
      <c r="D83" s="47">
        <v>0</v>
      </c>
      <c r="E83" s="43"/>
      <c r="F83" s="19">
        <f t="shared" si="5"/>
        <v>0</v>
      </c>
    </row>
    <row r="84" spans="1:6" ht="18" customHeight="1" x14ac:dyDescent="0.2">
      <c r="A84" s="17">
        <v>701</v>
      </c>
      <c r="B84" s="46" t="s">
        <v>63</v>
      </c>
      <c r="C84" s="18" t="s">
        <v>3</v>
      </c>
      <c r="D84" s="47">
        <v>1124</v>
      </c>
      <c r="E84" s="43">
        <v>35</v>
      </c>
      <c r="F84" s="19">
        <f t="shared" si="5"/>
        <v>39340</v>
      </c>
    </row>
    <row r="85" spans="1:6" ht="18" customHeight="1" x14ac:dyDescent="0.2">
      <c r="A85" s="17">
        <f>A84+1</f>
        <v>702</v>
      </c>
      <c r="B85" s="46" t="s">
        <v>6</v>
      </c>
      <c r="C85" s="18" t="s">
        <v>3</v>
      </c>
      <c r="D85" s="47">
        <v>1091</v>
      </c>
      <c r="E85" s="43">
        <v>35</v>
      </c>
      <c r="F85" s="19">
        <f t="shared" si="5"/>
        <v>38185</v>
      </c>
    </row>
    <row r="86" spans="1:6" ht="18" customHeight="1" x14ac:dyDescent="0.2">
      <c r="A86" s="17">
        <f>A85+1</f>
        <v>703</v>
      </c>
      <c r="B86" s="46" t="s">
        <v>5</v>
      </c>
      <c r="C86" s="18" t="s">
        <v>3</v>
      </c>
      <c r="D86" s="47">
        <v>120</v>
      </c>
      <c r="E86" s="43">
        <v>40</v>
      </c>
      <c r="F86" s="19">
        <f t="shared" si="5"/>
        <v>4800</v>
      </c>
    </row>
    <row r="87" spans="1:6" ht="18" customHeight="1" x14ac:dyDescent="0.2">
      <c r="A87" s="17">
        <f>A86+1</f>
        <v>704</v>
      </c>
      <c r="B87" s="46" t="s">
        <v>4</v>
      </c>
      <c r="C87" s="18" t="s">
        <v>3</v>
      </c>
      <c r="D87" s="47">
        <v>167</v>
      </c>
      <c r="E87" s="43">
        <v>35</v>
      </c>
      <c r="F87" s="19">
        <f t="shared" si="5"/>
        <v>5845</v>
      </c>
    </row>
    <row r="88" spans="1:6" ht="18" customHeight="1" x14ac:dyDescent="0.2">
      <c r="A88" s="51" t="s">
        <v>46</v>
      </c>
      <c r="B88" s="52"/>
      <c r="C88" s="52"/>
      <c r="D88" s="52"/>
      <c r="E88" s="53"/>
      <c r="F88" s="42">
        <f>SUM(F10:F87)</f>
        <v>2027710</v>
      </c>
    </row>
    <row r="89" spans="1:6" s="5" customFormat="1" ht="18" customHeight="1" x14ac:dyDescent="0.2">
      <c r="A89" s="59" t="s">
        <v>84</v>
      </c>
      <c r="B89" s="60"/>
      <c r="C89" s="60"/>
      <c r="D89" s="60"/>
      <c r="E89" s="61"/>
      <c r="F89" s="41"/>
    </row>
    <row r="90" spans="1:6" s="5" customFormat="1" ht="18" customHeight="1" x14ac:dyDescent="0.2">
      <c r="A90" s="51" t="s">
        <v>85</v>
      </c>
      <c r="B90" s="52"/>
      <c r="C90" s="52"/>
      <c r="D90" s="52"/>
      <c r="E90" s="53"/>
      <c r="F90" s="42">
        <f>F88*(1+F89)</f>
        <v>2027710</v>
      </c>
    </row>
    <row r="91" spans="1:6" s="5" customFormat="1" ht="18" customHeight="1" x14ac:dyDescent="0.2">
      <c r="A91" s="51" t="s">
        <v>86</v>
      </c>
      <c r="B91" s="52"/>
      <c r="C91" s="52"/>
      <c r="D91" s="52"/>
      <c r="E91" s="53"/>
      <c r="F91" s="42">
        <f>ROUND(F90*0.2,2)</f>
        <v>405542</v>
      </c>
    </row>
    <row r="92" spans="1:6" s="5" customFormat="1" ht="18" customHeight="1" x14ac:dyDescent="0.2">
      <c r="A92" s="51" t="s">
        <v>87</v>
      </c>
      <c r="B92" s="52"/>
      <c r="C92" s="52"/>
      <c r="D92" s="52"/>
      <c r="E92" s="53"/>
      <c r="F92" s="42">
        <f>F90+F91</f>
        <v>2433252</v>
      </c>
    </row>
    <row r="93" spans="1:6" ht="13.5" customHeight="1" x14ac:dyDescent="0.2">
      <c r="B93" s="12"/>
    </row>
    <row r="94" spans="1:6" ht="13.5" customHeight="1" x14ac:dyDescent="0.2">
      <c r="C94" s="11"/>
    </row>
    <row r="95" spans="1:6" ht="13.5" customHeight="1" x14ac:dyDescent="0.2"/>
    <row r="96" spans="1:6" ht="11.25" customHeight="1" x14ac:dyDescent="0.2"/>
    <row r="97" spans="1:6" ht="11.25" customHeight="1" x14ac:dyDescent="0.2"/>
    <row r="98" spans="1:6" ht="11.25" customHeight="1" x14ac:dyDescent="0.2">
      <c r="A98" s="6"/>
      <c r="B98" s="6"/>
      <c r="C98" s="10"/>
      <c r="D98" s="9"/>
      <c r="E98" s="8"/>
      <c r="F98" s="7"/>
    </row>
    <row r="99" spans="1:6" ht="11.25" customHeight="1" x14ac:dyDescent="0.2">
      <c r="A99" s="6"/>
      <c r="B99" s="6"/>
      <c r="C99" s="10"/>
      <c r="D99" s="9"/>
      <c r="E99" s="8"/>
      <c r="F99" s="7"/>
    </row>
    <row r="100" spans="1:6" ht="11.25" customHeight="1" x14ac:dyDescent="0.2">
      <c r="A100" s="6"/>
      <c r="B100" s="6"/>
      <c r="C100" s="10"/>
      <c r="D100" s="9"/>
      <c r="E100" s="8"/>
      <c r="F100" s="7"/>
    </row>
    <row r="101" spans="1:6" ht="11.25" customHeight="1" x14ac:dyDescent="0.2">
      <c r="A101" s="6"/>
      <c r="B101" s="6"/>
      <c r="C101" s="10"/>
      <c r="D101" s="9"/>
      <c r="E101" s="54"/>
      <c r="F101" s="54"/>
    </row>
    <row r="102" spans="1:6" ht="11.25" customHeight="1" x14ac:dyDescent="0.2">
      <c r="A102" s="6"/>
      <c r="B102" s="6"/>
      <c r="C102" s="10"/>
      <c r="D102" s="9"/>
      <c r="E102" s="8"/>
      <c r="F102" s="7"/>
    </row>
    <row r="103" spans="1:6" ht="14.25" customHeight="1" x14ac:dyDescent="0.2">
      <c r="A103" s="6"/>
      <c r="B103" s="6"/>
      <c r="C103" s="10"/>
      <c r="D103" s="9"/>
      <c r="E103" s="8"/>
      <c r="F103" s="7"/>
    </row>
    <row r="104" spans="1:6" ht="15" x14ac:dyDescent="0.2">
      <c r="A104" s="6"/>
      <c r="B104" s="6"/>
      <c r="C104" s="10"/>
      <c r="D104" s="9"/>
      <c r="E104" s="8"/>
      <c r="F104" s="7"/>
    </row>
    <row r="105" spans="1:6" ht="15" x14ac:dyDescent="0.2">
      <c r="A105" s="6"/>
      <c r="B105" s="6"/>
      <c r="C105" s="10"/>
      <c r="D105" s="9"/>
      <c r="E105" s="8"/>
      <c r="F105" s="7"/>
    </row>
    <row r="106" spans="1:6" ht="15" x14ac:dyDescent="0.2">
      <c r="A106" s="6"/>
      <c r="B106" s="6"/>
      <c r="C106" s="10"/>
      <c r="D106" s="9"/>
      <c r="E106" s="8"/>
      <c r="F106" s="7"/>
    </row>
    <row r="107" spans="1:6" ht="15" x14ac:dyDescent="0.2">
      <c r="A107" s="6"/>
      <c r="B107" s="6"/>
      <c r="C107" s="10"/>
      <c r="D107" s="9"/>
      <c r="E107" s="8"/>
      <c r="F107" s="7"/>
    </row>
    <row r="108" spans="1:6" ht="15" x14ac:dyDescent="0.2">
      <c r="A108" s="6"/>
      <c r="B108" s="6"/>
      <c r="C108" s="10"/>
      <c r="D108" s="9"/>
      <c r="E108" s="8"/>
      <c r="F108" s="7"/>
    </row>
    <row r="109" spans="1:6" ht="15" x14ac:dyDescent="0.2">
      <c r="A109" s="6"/>
      <c r="B109" s="6"/>
      <c r="C109" s="10"/>
      <c r="D109" s="9"/>
      <c r="E109" s="8"/>
      <c r="F109" s="7"/>
    </row>
    <row r="110" spans="1:6" ht="15" x14ac:dyDescent="0.2">
      <c r="A110" s="6"/>
      <c r="B110" s="6"/>
      <c r="C110" s="10"/>
      <c r="D110" s="9"/>
      <c r="E110" s="8"/>
      <c r="F110" s="7"/>
    </row>
    <row r="111" spans="1:6" ht="15" x14ac:dyDescent="0.2">
      <c r="A111" s="6"/>
      <c r="B111" s="6"/>
      <c r="C111" s="10"/>
      <c r="D111" s="9"/>
      <c r="E111" s="8"/>
      <c r="F111" s="7"/>
    </row>
    <row r="112" spans="1:6" ht="15" x14ac:dyDescent="0.2">
      <c r="A112" s="6"/>
      <c r="B112" s="6"/>
      <c r="C112" s="10"/>
      <c r="D112" s="9"/>
      <c r="E112" s="8"/>
      <c r="F112" s="7"/>
    </row>
    <row r="113" spans="1:7" ht="15" x14ac:dyDescent="0.2">
      <c r="A113" s="6"/>
      <c r="B113" s="6"/>
      <c r="C113" s="10"/>
      <c r="D113" s="9"/>
      <c r="E113" s="8"/>
      <c r="F113" s="7"/>
    </row>
    <row r="114" spans="1:7" ht="15" x14ac:dyDescent="0.2">
      <c r="A114" s="6"/>
      <c r="B114" s="6"/>
      <c r="C114" s="10"/>
      <c r="D114" s="9"/>
      <c r="E114" s="8"/>
      <c r="F114" s="7"/>
    </row>
    <row r="115" spans="1:7" ht="15" x14ac:dyDescent="0.2">
      <c r="A115" s="6"/>
      <c r="B115" s="6"/>
      <c r="C115" s="10"/>
      <c r="D115" s="9"/>
      <c r="E115" s="8"/>
      <c r="F115" s="7"/>
    </row>
    <row r="116" spans="1:7" ht="15" x14ac:dyDescent="0.2">
      <c r="A116" s="6"/>
      <c r="B116" s="6"/>
      <c r="C116" s="10"/>
      <c r="D116" s="9"/>
      <c r="E116" s="8"/>
      <c r="F116" s="7"/>
    </row>
    <row r="117" spans="1:7" ht="15" x14ac:dyDescent="0.2">
      <c r="A117" s="6"/>
      <c r="B117" s="6"/>
      <c r="C117" s="10"/>
      <c r="D117" s="9"/>
      <c r="E117" s="8"/>
      <c r="F117" s="7"/>
    </row>
    <row r="118" spans="1:7" ht="15" x14ac:dyDescent="0.2">
      <c r="A118" s="6"/>
      <c r="B118" s="6"/>
      <c r="C118" s="10"/>
      <c r="D118" s="9"/>
      <c r="E118" s="8"/>
      <c r="F118" s="7"/>
    </row>
    <row r="119" spans="1:7" ht="15" x14ac:dyDescent="0.2">
      <c r="A119" s="6"/>
      <c r="B119" s="6"/>
      <c r="C119" s="10"/>
      <c r="D119" s="9"/>
      <c r="E119" s="8"/>
      <c r="F119" s="7"/>
    </row>
    <row r="120" spans="1:7" s="6" customFormat="1" ht="15" x14ac:dyDescent="0.2">
      <c r="A120" s="4"/>
      <c r="B120" s="5"/>
      <c r="C120" s="4"/>
      <c r="D120" s="3"/>
      <c r="E120" s="2"/>
      <c r="F120" s="1"/>
      <c r="G120" s="37"/>
    </row>
    <row r="121" spans="1:7" s="6" customFormat="1" ht="15" x14ac:dyDescent="0.2">
      <c r="A121" s="4"/>
      <c r="B121" s="5"/>
      <c r="C121" s="4"/>
      <c r="D121" s="3"/>
      <c r="E121" s="2"/>
      <c r="F121" s="1"/>
    </row>
    <row r="122" spans="1:7" s="6" customFormat="1" ht="15" x14ac:dyDescent="0.2">
      <c r="A122" s="4"/>
      <c r="B122" s="5"/>
      <c r="C122" s="4"/>
      <c r="D122" s="3"/>
      <c r="E122" s="2"/>
      <c r="F122" s="1"/>
    </row>
    <row r="123" spans="1:7" s="6" customFormat="1" ht="15" x14ac:dyDescent="0.2">
      <c r="A123" s="4"/>
      <c r="B123" s="5"/>
      <c r="C123" s="4"/>
      <c r="D123" s="3"/>
      <c r="E123" s="2"/>
      <c r="F123" s="1"/>
    </row>
    <row r="124" spans="1:7" s="6" customFormat="1" ht="15" x14ac:dyDescent="0.2">
      <c r="A124" s="4"/>
      <c r="B124" s="5"/>
      <c r="C124" s="4"/>
      <c r="D124" s="3"/>
      <c r="E124" s="2"/>
      <c r="F124" s="1"/>
    </row>
    <row r="125" spans="1:7" s="6" customFormat="1" ht="15" x14ac:dyDescent="0.2">
      <c r="A125" s="4"/>
      <c r="B125" s="5"/>
      <c r="C125" s="4"/>
      <c r="D125" s="3"/>
      <c r="E125" s="2"/>
      <c r="F125" s="1"/>
    </row>
    <row r="126" spans="1:7" s="6" customFormat="1" ht="15" x14ac:dyDescent="0.2">
      <c r="A126" s="4"/>
      <c r="B126" s="5"/>
      <c r="C126" s="4"/>
      <c r="D126" s="3"/>
      <c r="E126" s="2"/>
      <c r="F126" s="1"/>
    </row>
    <row r="127" spans="1:7" s="6" customFormat="1" ht="15" x14ac:dyDescent="0.2">
      <c r="A127" s="4"/>
      <c r="B127" s="5"/>
      <c r="C127" s="4"/>
      <c r="D127" s="3"/>
      <c r="E127" s="2"/>
      <c r="F127" s="1"/>
    </row>
    <row r="128" spans="1:7" s="6" customFormat="1" ht="15" x14ac:dyDescent="0.2">
      <c r="A128" s="4"/>
      <c r="B128" s="5"/>
      <c r="C128" s="4"/>
      <c r="D128" s="3"/>
      <c r="E128" s="2"/>
      <c r="F128" s="1"/>
    </row>
    <row r="129" spans="1:7" s="6" customFormat="1" ht="15" x14ac:dyDescent="0.2">
      <c r="A129" s="4"/>
      <c r="B129" s="5"/>
      <c r="C129" s="4"/>
      <c r="D129" s="3"/>
      <c r="E129" s="2"/>
      <c r="F129" s="1"/>
    </row>
    <row r="130" spans="1:7" s="6" customFormat="1" ht="15" x14ac:dyDescent="0.2">
      <c r="A130" s="4"/>
      <c r="B130" s="5"/>
      <c r="C130" s="4"/>
      <c r="D130" s="3"/>
      <c r="E130" s="2"/>
      <c r="F130" s="1"/>
    </row>
    <row r="131" spans="1:7" s="6" customFormat="1" ht="15" x14ac:dyDescent="0.2">
      <c r="A131" s="4"/>
      <c r="B131" s="5"/>
      <c r="C131" s="4"/>
      <c r="D131" s="3"/>
      <c r="E131" s="2"/>
      <c r="F131" s="1"/>
    </row>
    <row r="132" spans="1:7" s="6" customFormat="1" ht="15" x14ac:dyDescent="0.2">
      <c r="A132" s="4"/>
      <c r="B132" s="5"/>
      <c r="C132" s="4"/>
      <c r="D132" s="3"/>
      <c r="E132" s="2"/>
      <c r="F132" s="1"/>
    </row>
    <row r="133" spans="1:7" s="6" customFormat="1" ht="15" x14ac:dyDescent="0.2">
      <c r="A133" s="4"/>
      <c r="B133" s="5"/>
      <c r="C133" s="4"/>
      <c r="D133" s="3"/>
      <c r="E133" s="2"/>
      <c r="F133" s="1"/>
    </row>
    <row r="134" spans="1:7" s="6" customFormat="1" ht="15" x14ac:dyDescent="0.2">
      <c r="A134" s="4"/>
      <c r="B134" s="5"/>
      <c r="C134" s="4"/>
      <c r="D134" s="3"/>
      <c r="E134" s="2"/>
      <c r="F134" s="1"/>
    </row>
    <row r="135" spans="1:7" s="6" customFormat="1" ht="15" x14ac:dyDescent="0.2">
      <c r="A135" s="4"/>
      <c r="B135" s="5"/>
      <c r="C135" s="4"/>
      <c r="D135" s="3"/>
      <c r="E135" s="2"/>
      <c r="F135" s="1"/>
    </row>
    <row r="136" spans="1:7" s="6" customFormat="1" ht="15" x14ac:dyDescent="0.2">
      <c r="A136" s="4"/>
      <c r="B136" s="5"/>
      <c r="C136" s="4"/>
      <c r="D136" s="3"/>
      <c r="E136" s="2"/>
      <c r="F136" s="1"/>
    </row>
    <row r="137" spans="1:7" s="6" customFormat="1" ht="15" x14ac:dyDescent="0.2">
      <c r="A137" s="4"/>
      <c r="B137" s="5"/>
      <c r="C137" s="4"/>
      <c r="D137" s="3"/>
      <c r="E137" s="2"/>
      <c r="F137" s="1"/>
    </row>
    <row r="138" spans="1:7" s="6" customFormat="1" ht="15" x14ac:dyDescent="0.2">
      <c r="A138" s="4"/>
      <c r="B138" s="5"/>
      <c r="C138" s="4"/>
      <c r="D138" s="3"/>
      <c r="E138" s="2"/>
      <c r="F138" s="1"/>
    </row>
    <row r="139" spans="1:7" s="6" customFormat="1" ht="15" x14ac:dyDescent="0.2">
      <c r="A139" s="4"/>
      <c r="B139" s="5"/>
      <c r="C139" s="4"/>
      <c r="D139" s="3"/>
      <c r="E139" s="2"/>
      <c r="F139" s="1"/>
    </row>
    <row r="140" spans="1:7" s="6" customFormat="1" ht="15" x14ac:dyDescent="0.2">
      <c r="A140" s="4"/>
      <c r="B140" s="5"/>
      <c r="C140" s="4"/>
      <c r="D140" s="3"/>
      <c r="E140" s="2"/>
      <c r="F140" s="1"/>
    </row>
    <row r="141" spans="1:7" s="6" customFormat="1" ht="15" x14ac:dyDescent="0.2">
      <c r="A141" s="4"/>
      <c r="B141" s="5"/>
      <c r="C141" s="4"/>
      <c r="D141" s="3"/>
      <c r="E141" s="2"/>
      <c r="F141" s="1"/>
    </row>
    <row r="142" spans="1:7" ht="15" x14ac:dyDescent="0.2">
      <c r="G142" s="6"/>
    </row>
  </sheetData>
  <sheetProtection algorithmName="SHA-512" hashValue="BgWCvUj/MkS4pTqMQZDYsWASj2suwD+sC08DoVTyq8UazzVNVP6yNj2d0P1oLK4tJtUfcMLMTrTWlO8HxzNZig==" saltValue="GRQeYStzzWUyGyykCyj7PA==" spinCount="100000" sheet="1" objects="1" scenarios="1" formatRows="0" insertColumn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LENOVO</cp:lastModifiedBy>
  <cp:lastPrinted>2022-07-08T10:00:18Z</cp:lastPrinted>
  <dcterms:created xsi:type="dcterms:W3CDTF">2015-10-08T15:01:14Z</dcterms:created>
  <dcterms:modified xsi:type="dcterms:W3CDTF">2026-10-02T14:30:46Z</dcterms:modified>
</cp:coreProperties>
</file>