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2-INV-2026\"/>
    </mc:Choice>
  </mc:AlternateContent>
  <xr:revisionPtr revIDLastSave="0" documentId="13_ncr:1_{5565FECD-8964-43AE-880A-8FB5A87DF157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3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Bordereau!$A$1:$F$104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3" l="1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50" i="33"/>
  <c r="F51" i="33"/>
  <c r="F52" i="33"/>
  <c r="F53" i="33"/>
  <c r="F54" i="33"/>
  <c r="F55" i="33"/>
  <c r="F56" i="33"/>
  <c r="F57" i="33"/>
  <c r="F58" i="33"/>
  <c r="F59" i="33"/>
  <c r="F60" i="33"/>
  <c r="F61" i="33"/>
  <c r="F62" i="33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5" i="33"/>
  <c r="F86" i="33"/>
  <c r="F87" i="33"/>
  <c r="F88" i="33"/>
  <c r="F89" i="33"/>
  <c r="F91" i="33"/>
  <c r="F92" i="33"/>
  <c r="F93" i="33"/>
  <c r="F94" i="33"/>
  <c r="F95" i="33"/>
  <c r="F96" i="33"/>
  <c r="F97" i="33"/>
  <c r="F98" i="33"/>
  <c r="F99" i="33"/>
  <c r="F100" i="33"/>
  <c r="F102" i="33"/>
  <c r="F103" i="33"/>
  <c r="F104" i="33"/>
  <c r="A97" i="33"/>
  <c r="A98" i="33"/>
  <c r="A99" i="33"/>
  <c r="A83" i="33"/>
  <c r="A84" i="33"/>
  <c r="A87" i="33"/>
  <c r="A88" i="33"/>
  <c r="A89" i="33"/>
  <c r="A90" i="33"/>
  <c r="A94" i="33"/>
  <c r="A68" i="33"/>
  <c r="A69" i="33"/>
  <c r="A70" i="33"/>
  <c r="A71" i="33"/>
  <c r="A74" i="33"/>
  <c r="A75" i="33"/>
  <c r="A76" i="33"/>
  <c r="A77" i="33"/>
  <c r="A78" i="33"/>
  <c r="A79" i="33"/>
  <c r="A80" i="33"/>
  <c r="A59" i="33"/>
  <c r="A60" i="33"/>
  <c r="A61" i="33"/>
  <c r="A62" i="33"/>
  <c r="A50" i="33"/>
  <c r="A51" i="33"/>
  <c r="A52" i="33"/>
  <c r="A53" i="33"/>
  <c r="A54" i="33"/>
  <c r="A55" i="33"/>
  <c r="A56" i="33"/>
  <c r="A42" i="33"/>
  <c r="A43" i="33"/>
  <c r="A44" i="33"/>
  <c r="A45" i="33"/>
  <c r="A46" i="33"/>
  <c r="A47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31" i="33"/>
  <c r="A32" i="33"/>
  <c r="A33" i="33"/>
  <c r="A34" i="33"/>
  <c r="A35" i="33"/>
  <c r="A36" i="33"/>
  <c r="A37" i="33"/>
  <c r="A38" i="33"/>
  <c r="A39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101" authorId="0" shapeId="0" xr:uid="{23B0C9CE-0DC6-4307-9212-68C6D00EF335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<sst xmlns="http://schemas.openxmlformats.org/spreadsheetml/2006/main" count="190" uniqueCount="115">
  <si>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</si>
  <si>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</si>
  <si>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</si>
  <si>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</si>
  <si>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</si>
  <si>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</si>
  <si>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</si>
  <si>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</si>
  <si>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</si>
  <si>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</si>
  <si>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</si>
  <si>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</si>
  <si>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</si>
  <si>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</si>
  <si>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</si>
  <si>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</si>
  <si>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</si>
  <si>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</si>
  <si>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</si>
  <si>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</si>
  <si>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</si>
  <si>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</si>
  <si>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</si>
  <si>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</si>
  <si>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</si>
  <si>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</si>
  <si>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</si>
  <si>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</si>
  <si>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</si>
  <si>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</si>
  <si>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</si>
  <si>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</si>
  <si>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</si>
  <si>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</si>
  <si>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</si>
  <si>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</si>
  <si>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</si>
  <si>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</si>
  <si>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</si>
  <si>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</si>
  <si>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</si>
  <si>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</si>
  <si>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</si>
  <si>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</si>
  <si>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</si>
  <si>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</si>
  <si>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</si>
  <si>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</si>
  <si>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</si>
  <si>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</si>
  <si>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</si>
  <si>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</si>
  <si>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</si>
  <si>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</si>
  <si>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</si>
  <si>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</si>
  <si>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</si>
  <si>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</si>
  <si>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</si>
  <si>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</si>
  <si>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</si>
  <si>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</si>
  <si>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</si>
  <si>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</si>
  <si>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</si>
  <si>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</si>
  <si>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</si>
  <si>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</si>
  <si>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</si>
  <si>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</si>
  <si>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</si>
  <si>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</si>
  <si>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</si>
  <si>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</si>
  <si>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</si>
  <si>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</si>
  <si>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</si>
  <si>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</si>
  <si>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</si>
  <si>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</si>
  <si>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</si>
  <si>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</si>
  <si>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</si>
  <si>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</si>
  <si>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</si>
  <si>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</si>
  <si>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</si>
  <si>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</si>
  <si>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</si>
  <si>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</si>
  <si>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</si>
  <si>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</si>
  <si>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</si>
  <si>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</si>
  <si>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</si>
  <si>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Béton armé compris acier pour: escaliers, dallettes, acrotères, couronnements, encadrements, et éléments décoratifs</t>
  </si>
  <si>
    <r>
      <t xml:space="preserve">Béton pour béton armé en fondation </t>
    </r>
    <r>
      <rPr>
        <u/>
        <sz val="11"/>
        <rFont val="Calibri"/>
        <family val="2"/>
        <scheme val="minor"/>
      </rPr>
      <t>y compris acier</t>
    </r>
  </si>
  <si>
    <t>Table de professeur ou de préparation</t>
  </si>
  <si>
    <t>Canalisation extérieure en polyéthylène PN 16 bars D 25 mm</t>
  </si>
  <si>
    <t>Vanne d'arrêt sous regard</t>
  </si>
  <si>
    <t>Canalisation en Tube Polyéthylène Réticulé (PER type BARBI)</t>
  </si>
  <si>
    <t>a</t>
  </si>
  <si>
    <t>D 20mm</t>
  </si>
  <si>
    <t>b</t>
  </si>
  <si>
    <t>D 16mm</t>
  </si>
  <si>
    <t>Canalisation en Tube Polypropylène Random (PPR) D 25mm</t>
  </si>
  <si>
    <t>Tableau collecteur à portillon inox</t>
  </si>
  <si>
    <t>Canalisation en P.V.C. pour évacuation</t>
  </si>
  <si>
    <t>Diamètre 110 mm</t>
  </si>
  <si>
    <t>Diamètre 75 mm</t>
  </si>
  <si>
    <t>c</t>
  </si>
  <si>
    <t>Diamètre 50 mm</t>
  </si>
  <si>
    <t>Cuvette de laboratoire</t>
  </si>
  <si>
    <t>Travaux de construction 10 salles aux lycées collégiaux AL FARABI et AL BOUKHARI</t>
  </si>
  <si>
    <t>A O O n°: 62/INV/2026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</si>
</sst>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14" fillId="0" borderId="0" xfId="0" applyFont="1" applyAlignment="1" applyProtection="1">
      <alignment horizontal="center" vertical="center" wrapText="1"/>
      <protection locked="0"/>
    </xf>
    <xf numFmtId="0" fontId="19" fillId="0" borderId="0" xfId="5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0" fontId="14" fillId="0" borderId="0" xfId="10" applyFont="1" applyAlignment="1">
      <alignment vertical="center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164" fontId="23" fillId="0" borderId="0" xfId="10" applyNumberFormat="1" applyFont="1" applyAlignment="1">
      <alignment vertical="center"/>
    </xf>
    <xf numFmtId="0" fontId="23" fillId="0" borderId="1" xfId="33" applyFont="1" applyBorder="1" applyAlignment="1">
      <alignment horizontal="center" vertical="center" wrapText="1"/>
    </xf>
    <xf numFmtId="0" fontId="23" fillId="0" borderId="1" xfId="33" applyFont="1" applyBorder="1" applyAlignment="1">
      <alignment vertical="center" wrapText="1"/>
    </xf>
    <xf numFmtId="2" fontId="23" fillId="0" borderId="1" xfId="33" applyNumberFormat="1" applyFont="1" applyBorder="1" applyAlignment="1">
      <alignment horizontal="center" vertical="center" wrapText="1"/>
    </xf>
    <xf numFmtId="2" fontId="23" fillId="0" borderId="1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3947-CE0F-408F-8F1A-17DF6D2A4685}">
  <dimension ref="A1:G153"/>
  <sheetViews>
    <sheetView tabSelected="1" view="pageBreakPreview" zoomScaleSheetLayoutView="100" workbookViewId="0">
      <selection activeCell="D5" sqref="D5"/>
    </sheetView>
  </sheetViews>
  <sheetFormatPr baseColWidth="10" defaultRowHeight="13" x14ac:dyDescent="0.25"/>
  <cols>
    <col min="1" max="1" width="4.90625" style="36" customWidth="1"/>
    <col min="2" max="2" width="52.6328125" style="5" customWidth="1"/>
    <col min="3" max="3" width="4.54296875" style="36" customWidth="1"/>
    <col min="4" max="4" width="11.6328125" style="38" bestFit="1" customWidth="1"/>
    <col min="5" max="5" width="10.90625" style="39" customWidth="1"/>
    <col min="6" max="6" width="15.54296875" style="40" customWidth="1"/>
    <col min="7" max="7" width="13" style="5" bestFit="1" customWidth="1"/>
    <col min="8" max="220" width="11.54296875" style="5"/>
    <col min="221" max="221" width="3.54296875" style="5" customWidth="1"/>
    <col min="222" max="222" width="46.6328125" style="5" customWidth="1"/>
    <col min="223" max="223" width="3.6328125" style="5" customWidth="1"/>
    <col min="224" max="224" width="6.90625" style="5" customWidth="1"/>
    <col min="225" max="225" width="7.90625" style="5" customWidth="1"/>
    <col min="226" max="226" width="13.90625" style="5" customWidth="1"/>
    <col min="227" max="227" width="15.54296875" style="5" customWidth="1"/>
    <col min="228" max="228" width="11.54296875" style="5"/>
    <col min="229" max="229" width="14.54296875" style="5" bestFit="1" customWidth="1"/>
    <col min="230" max="476" width="11.54296875" style="5"/>
    <col min="477" max="477" width="3.54296875" style="5" customWidth="1"/>
    <col min="478" max="478" width="46.6328125" style="5" customWidth="1"/>
    <col min="479" max="479" width="3.6328125" style="5" customWidth="1"/>
    <col min="480" max="480" width="6.90625" style="5" customWidth="1"/>
    <col min="481" max="481" width="7.90625" style="5" customWidth="1"/>
    <col min="482" max="482" width="13.90625" style="5" customWidth="1"/>
    <col min="483" max="483" width="15.54296875" style="5" customWidth="1"/>
    <col min="484" max="484" width="11.54296875" style="5"/>
    <col min="485" max="485" width="14.54296875" style="5" bestFit="1" customWidth="1"/>
    <col min="486" max="732" width="11.54296875" style="5"/>
    <col min="733" max="733" width="3.54296875" style="5" customWidth="1"/>
    <col min="734" max="734" width="46.6328125" style="5" customWidth="1"/>
    <col min="735" max="735" width="3.6328125" style="5" customWidth="1"/>
    <col min="736" max="736" width="6.90625" style="5" customWidth="1"/>
    <col min="737" max="737" width="7.90625" style="5" customWidth="1"/>
    <col min="738" max="738" width="13.90625" style="5" customWidth="1"/>
    <col min="739" max="739" width="15.54296875" style="5" customWidth="1"/>
    <col min="740" max="740" width="11.54296875" style="5"/>
    <col min="741" max="741" width="14.54296875" style="5" bestFit="1" customWidth="1"/>
    <col min="742" max="988" width="11.54296875" style="5"/>
    <col min="989" max="989" width="3.54296875" style="5" customWidth="1"/>
    <col min="990" max="990" width="46.6328125" style="5" customWidth="1"/>
    <col min="991" max="991" width="3.6328125" style="5" customWidth="1"/>
    <col min="992" max="992" width="6.90625" style="5" customWidth="1"/>
    <col min="993" max="993" width="7.90625" style="5" customWidth="1"/>
    <col min="994" max="994" width="13.90625" style="5" customWidth="1"/>
    <col min="995" max="995" width="15.54296875" style="5" customWidth="1"/>
    <col min="996" max="996" width="11.54296875" style="5"/>
    <col min="997" max="997" width="14.54296875" style="5" bestFit="1" customWidth="1"/>
    <col min="998" max="1244" width="11.54296875" style="5"/>
    <col min="1245" max="1245" width="3.54296875" style="5" customWidth="1"/>
    <col min="1246" max="1246" width="46.6328125" style="5" customWidth="1"/>
    <col min="1247" max="1247" width="3.6328125" style="5" customWidth="1"/>
    <col min="1248" max="1248" width="6.90625" style="5" customWidth="1"/>
    <col min="1249" max="1249" width="7.90625" style="5" customWidth="1"/>
    <col min="1250" max="1250" width="13.90625" style="5" customWidth="1"/>
    <col min="1251" max="1251" width="15.54296875" style="5" customWidth="1"/>
    <col min="1252" max="1252" width="11.54296875" style="5"/>
    <col min="1253" max="1253" width="14.54296875" style="5" bestFit="1" customWidth="1"/>
    <col min="1254" max="1500" width="11.54296875" style="5"/>
    <col min="1501" max="1501" width="3.54296875" style="5" customWidth="1"/>
    <col min="1502" max="1502" width="46.6328125" style="5" customWidth="1"/>
    <col min="1503" max="1503" width="3.6328125" style="5" customWidth="1"/>
    <col min="1504" max="1504" width="6.90625" style="5" customWidth="1"/>
    <col min="1505" max="1505" width="7.90625" style="5" customWidth="1"/>
    <col min="1506" max="1506" width="13.90625" style="5" customWidth="1"/>
    <col min="1507" max="1507" width="15.54296875" style="5" customWidth="1"/>
    <col min="1508" max="1508" width="11.54296875" style="5"/>
    <col min="1509" max="1509" width="14.54296875" style="5" bestFit="1" customWidth="1"/>
    <col min="1510" max="1756" width="11.54296875" style="5"/>
    <col min="1757" max="1757" width="3.54296875" style="5" customWidth="1"/>
    <col min="1758" max="1758" width="46.6328125" style="5" customWidth="1"/>
    <col min="1759" max="1759" width="3.6328125" style="5" customWidth="1"/>
    <col min="1760" max="1760" width="6.90625" style="5" customWidth="1"/>
    <col min="1761" max="1761" width="7.90625" style="5" customWidth="1"/>
    <col min="1762" max="1762" width="13.90625" style="5" customWidth="1"/>
    <col min="1763" max="1763" width="15.54296875" style="5" customWidth="1"/>
    <col min="1764" max="1764" width="11.54296875" style="5"/>
    <col min="1765" max="1765" width="14.54296875" style="5" bestFit="1" customWidth="1"/>
    <col min="1766" max="2012" width="11.54296875" style="5"/>
    <col min="2013" max="2013" width="3.54296875" style="5" customWidth="1"/>
    <col min="2014" max="2014" width="46.6328125" style="5" customWidth="1"/>
    <col min="2015" max="2015" width="3.6328125" style="5" customWidth="1"/>
    <col min="2016" max="2016" width="6.90625" style="5" customWidth="1"/>
    <col min="2017" max="2017" width="7.90625" style="5" customWidth="1"/>
    <col min="2018" max="2018" width="13.90625" style="5" customWidth="1"/>
    <col min="2019" max="2019" width="15.54296875" style="5" customWidth="1"/>
    <col min="2020" max="2020" width="11.54296875" style="5"/>
    <col min="2021" max="2021" width="14.54296875" style="5" bestFit="1" customWidth="1"/>
    <col min="2022" max="2268" width="11.54296875" style="5"/>
    <col min="2269" max="2269" width="3.54296875" style="5" customWidth="1"/>
    <col min="2270" max="2270" width="46.6328125" style="5" customWidth="1"/>
    <col min="2271" max="2271" width="3.6328125" style="5" customWidth="1"/>
    <col min="2272" max="2272" width="6.90625" style="5" customWidth="1"/>
    <col min="2273" max="2273" width="7.90625" style="5" customWidth="1"/>
    <col min="2274" max="2274" width="13.90625" style="5" customWidth="1"/>
    <col min="2275" max="2275" width="15.54296875" style="5" customWidth="1"/>
    <col min="2276" max="2276" width="11.54296875" style="5"/>
    <col min="2277" max="2277" width="14.54296875" style="5" bestFit="1" customWidth="1"/>
    <col min="2278" max="2524" width="11.54296875" style="5"/>
    <col min="2525" max="2525" width="3.54296875" style="5" customWidth="1"/>
    <col min="2526" max="2526" width="46.6328125" style="5" customWidth="1"/>
    <col min="2527" max="2527" width="3.6328125" style="5" customWidth="1"/>
    <col min="2528" max="2528" width="6.90625" style="5" customWidth="1"/>
    <col min="2529" max="2529" width="7.90625" style="5" customWidth="1"/>
    <col min="2530" max="2530" width="13.90625" style="5" customWidth="1"/>
    <col min="2531" max="2531" width="15.54296875" style="5" customWidth="1"/>
    <col min="2532" max="2532" width="11.54296875" style="5"/>
    <col min="2533" max="2533" width="14.54296875" style="5" bestFit="1" customWidth="1"/>
    <col min="2534" max="2780" width="11.54296875" style="5"/>
    <col min="2781" max="2781" width="3.54296875" style="5" customWidth="1"/>
    <col min="2782" max="2782" width="46.6328125" style="5" customWidth="1"/>
    <col min="2783" max="2783" width="3.6328125" style="5" customWidth="1"/>
    <col min="2784" max="2784" width="6.90625" style="5" customWidth="1"/>
    <col min="2785" max="2785" width="7.90625" style="5" customWidth="1"/>
    <col min="2786" max="2786" width="13.90625" style="5" customWidth="1"/>
    <col min="2787" max="2787" width="15.54296875" style="5" customWidth="1"/>
    <col min="2788" max="2788" width="11.54296875" style="5"/>
    <col min="2789" max="2789" width="14.54296875" style="5" bestFit="1" customWidth="1"/>
    <col min="2790" max="3036" width="11.54296875" style="5"/>
    <col min="3037" max="3037" width="3.54296875" style="5" customWidth="1"/>
    <col min="3038" max="3038" width="46.6328125" style="5" customWidth="1"/>
    <col min="3039" max="3039" width="3.6328125" style="5" customWidth="1"/>
    <col min="3040" max="3040" width="6.90625" style="5" customWidth="1"/>
    <col min="3041" max="3041" width="7.90625" style="5" customWidth="1"/>
    <col min="3042" max="3042" width="13.90625" style="5" customWidth="1"/>
    <col min="3043" max="3043" width="15.54296875" style="5" customWidth="1"/>
    <col min="3044" max="3044" width="11.54296875" style="5"/>
    <col min="3045" max="3045" width="14.54296875" style="5" bestFit="1" customWidth="1"/>
    <col min="3046" max="3292" width="11.54296875" style="5"/>
    <col min="3293" max="3293" width="3.54296875" style="5" customWidth="1"/>
    <col min="3294" max="3294" width="46.6328125" style="5" customWidth="1"/>
    <col min="3295" max="3295" width="3.6328125" style="5" customWidth="1"/>
    <col min="3296" max="3296" width="6.90625" style="5" customWidth="1"/>
    <col min="3297" max="3297" width="7.90625" style="5" customWidth="1"/>
    <col min="3298" max="3298" width="13.90625" style="5" customWidth="1"/>
    <col min="3299" max="3299" width="15.54296875" style="5" customWidth="1"/>
    <col min="3300" max="3300" width="11.54296875" style="5"/>
    <col min="3301" max="3301" width="14.54296875" style="5" bestFit="1" customWidth="1"/>
    <col min="3302" max="3548" width="11.54296875" style="5"/>
    <col min="3549" max="3549" width="3.54296875" style="5" customWidth="1"/>
    <col min="3550" max="3550" width="46.6328125" style="5" customWidth="1"/>
    <col min="3551" max="3551" width="3.6328125" style="5" customWidth="1"/>
    <col min="3552" max="3552" width="6.90625" style="5" customWidth="1"/>
    <col min="3553" max="3553" width="7.90625" style="5" customWidth="1"/>
    <col min="3554" max="3554" width="13.90625" style="5" customWidth="1"/>
    <col min="3555" max="3555" width="15.54296875" style="5" customWidth="1"/>
    <col min="3556" max="3556" width="11.54296875" style="5"/>
    <col min="3557" max="3557" width="14.54296875" style="5" bestFit="1" customWidth="1"/>
    <col min="3558" max="3804" width="11.54296875" style="5"/>
    <col min="3805" max="3805" width="3.54296875" style="5" customWidth="1"/>
    <col min="3806" max="3806" width="46.6328125" style="5" customWidth="1"/>
    <col min="3807" max="3807" width="3.6328125" style="5" customWidth="1"/>
    <col min="3808" max="3808" width="6.90625" style="5" customWidth="1"/>
    <col min="3809" max="3809" width="7.90625" style="5" customWidth="1"/>
    <col min="3810" max="3810" width="13.90625" style="5" customWidth="1"/>
    <col min="3811" max="3811" width="15.54296875" style="5" customWidth="1"/>
    <col min="3812" max="3812" width="11.54296875" style="5"/>
    <col min="3813" max="3813" width="14.54296875" style="5" bestFit="1" customWidth="1"/>
    <col min="3814" max="4060" width="11.54296875" style="5"/>
    <col min="4061" max="4061" width="3.54296875" style="5" customWidth="1"/>
    <col min="4062" max="4062" width="46.6328125" style="5" customWidth="1"/>
    <col min="4063" max="4063" width="3.6328125" style="5" customWidth="1"/>
    <col min="4064" max="4064" width="6.90625" style="5" customWidth="1"/>
    <col min="4065" max="4065" width="7.90625" style="5" customWidth="1"/>
    <col min="4066" max="4066" width="13.90625" style="5" customWidth="1"/>
    <col min="4067" max="4067" width="15.54296875" style="5" customWidth="1"/>
    <col min="4068" max="4068" width="11.54296875" style="5"/>
    <col min="4069" max="4069" width="14.54296875" style="5" bestFit="1" customWidth="1"/>
    <col min="4070" max="4316" width="11.54296875" style="5"/>
    <col min="4317" max="4317" width="3.54296875" style="5" customWidth="1"/>
    <col min="4318" max="4318" width="46.6328125" style="5" customWidth="1"/>
    <col min="4319" max="4319" width="3.6328125" style="5" customWidth="1"/>
    <col min="4320" max="4320" width="6.90625" style="5" customWidth="1"/>
    <col min="4321" max="4321" width="7.90625" style="5" customWidth="1"/>
    <col min="4322" max="4322" width="13.90625" style="5" customWidth="1"/>
    <col min="4323" max="4323" width="15.54296875" style="5" customWidth="1"/>
    <col min="4324" max="4324" width="11.54296875" style="5"/>
    <col min="4325" max="4325" width="14.54296875" style="5" bestFit="1" customWidth="1"/>
    <col min="4326" max="4572" width="11.54296875" style="5"/>
    <col min="4573" max="4573" width="3.54296875" style="5" customWidth="1"/>
    <col min="4574" max="4574" width="46.6328125" style="5" customWidth="1"/>
    <col min="4575" max="4575" width="3.6328125" style="5" customWidth="1"/>
    <col min="4576" max="4576" width="6.90625" style="5" customWidth="1"/>
    <col min="4577" max="4577" width="7.90625" style="5" customWidth="1"/>
    <col min="4578" max="4578" width="13.90625" style="5" customWidth="1"/>
    <col min="4579" max="4579" width="15.54296875" style="5" customWidth="1"/>
    <col min="4580" max="4580" width="11.54296875" style="5"/>
    <col min="4581" max="4581" width="14.54296875" style="5" bestFit="1" customWidth="1"/>
    <col min="4582" max="4828" width="11.54296875" style="5"/>
    <col min="4829" max="4829" width="3.54296875" style="5" customWidth="1"/>
    <col min="4830" max="4830" width="46.6328125" style="5" customWidth="1"/>
    <col min="4831" max="4831" width="3.6328125" style="5" customWidth="1"/>
    <col min="4832" max="4832" width="6.90625" style="5" customWidth="1"/>
    <col min="4833" max="4833" width="7.90625" style="5" customWidth="1"/>
    <col min="4834" max="4834" width="13.90625" style="5" customWidth="1"/>
    <col min="4835" max="4835" width="15.54296875" style="5" customWidth="1"/>
    <col min="4836" max="4836" width="11.54296875" style="5"/>
    <col min="4837" max="4837" width="14.54296875" style="5" bestFit="1" customWidth="1"/>
    <col min="4838" max="5084" width="11.54296875" style="5"/>
    <col min="5085" max="5085" width="3.54296875" style="5" customWidth="1"/>
    <col min="5086" max="5086" width="46.6328125" style="5" customWidth="1"/>
    <col min="5087" max="5087" width="3.6328125" style="5" customWidth="1"/>
    <col min="5088" max="5088" width="6.90625" style="5" customWidth="1"/>
    <col min="5089" max="5089" width="7.90625" style="5" customWidth="1"/>
    <col min="5090" max="5090" width="13.90625" style="5" customWidth="1"/>
    <col min="5091" max="5091" width="15.54296875" style="5" customWidth="1"/>
    <col min="5092" max="5092" width="11.54296875" style="5"/>
    <col min="5093" max="5093" width="14.54296875" style="5" bestFit="1" customWidth="1"/>
    <col min="5094" max="5340" width="11.54296875" style="5"/>
    <col min="5341" max="5341" width="3.54296875" style="5" customWidth="1"/>
    <col min="5342" max="5342" width="46.6328125" style="5" customWidth="1"/>
    <col min="5343" max="5343" width="3.6328125" style="5" customWidth="1"/>
    <col min="5344" max="5344" width="6.90625" style="5" customWidth="1"/>
    <col min="5345" max="5345" width="7.90625" style="5" customWidth="1"/>
    <col min="5346" max="5346" width="13.90625" style="5" customWidth="1"/>
    <col min="5347" max="5347" width="15.54296875" style="5" customWidth="1"/>
    <col min="5348" max="5348" width="11.54296875" style="5"/>
    <col min="5349" max="5349" width="14.54296875" style="5" bestFit="1" customWidth="1"/>
    <col min="5350" max="5596" width="11.54296875" style="5"/>
    <col min="5597" max="5597" width="3.54296875" style="5" customWidth="1"/>
    <col min="5598" max="5598" width="46.6328125" style="5" customWidth="1"/>
    <col min="5599" max="5599" width="3.6328125" style="5" customWidth="1"/>
    <col min="5600" max="5600" width="6.90625" style="5" customWidth="1"/>
    <col min="5601" max="5601" width="7.90625" style="5" customWidth="1"/>
    <col min="5602" max="5602" width="13.90625" style="5" customWidth="1"/>
    <col min="5603" max="5603" width="15.54296875" style="5" customWidth="1"/>
    <col min="5604" max="5604" width="11.54296875" style="5"/>
    <col min="5605" max="5605" width="14.54296875" style="5" bestFit="1" customWidth="1"/>
    <col min="5606" max="5852" width="11.54296875" style="5"/>
    <col min="5853" max="5853" width="3.54296875" style="5" customWidth="1"/>
    <col min="5854" max="5854" width="46.6328125" style="5" customWidth="1"/>
    <col min="5855" max="5855" width="3.6328125" style="5" customWidth="1"/>
    <col min="5856" max="5856" width="6.90625" style="5" customWidth="1"/>
    <col min="5857" max="5857" width="7.90625" style="5" customWidth="1"/>
    <col min="5858" max="5858" width="13.90625" style="5" customWidth="1"/>
    <col min="5859" max="5859" width="15.54296875" style="5" customWidth="1"/>
    <col min="5860" max="5860" width="11.54296875" style="5"/>
    <col min="5861" max="5861" width="14.54296875" style="5" bestFit="1" customWidth="1"/>
    <col min="5862" max="6108" width="11.54296875" style="5"/>
    <col min="6109" max="6109" width="3.54296875" style="5" customWidth="1"/>
    <col min="6110" max="6110" width="46.6328125" style="5" customWidth="1"/>
    <col min="6111" max="6111" width="3.6328125" style="5" customWidth="1"/>
    <col min="6112" max="6112" width="6.90625" style="5" customWidth="1"/>
    <col min="6113" max="6113" width="7.90625" style="5" customWidth="1"/>
    <col min="6114" max="6114" width="13.90625" style="5" customWidth="1"/>
    <col min="6115" max="6115" width="15.54296875" style="5" customWidth="1"/>
    <col min="6116" max="6116" width="11.54296875" style="5"/>
    <col min="6117" max="6117" width="14.54296875" style="5" bestFit="1" customWidth="1"/>
    <col min="6118" max="6364" width="11.54296875" style="5"/>
    <col min="6365" max="6365" width="3.54296875" style="5" customWidth="1"/>
    <col min="6366" max="6366" width="46.6328125" style="5" customWidth="1"/>
    <col min="6367" max="6367" width="3.6328125" style="5" customWidth="1"/>
    <col min="6368" max="6368" width="6.90625" style="5" customWidth="1"/>
    <col min="6369" max="6369" width="7.90625" style="5" customWidth="1"/>
    <col min="6370" max="6370" width="13.90625" style="5" customWidth="1"/>
    <col min="6371" max="6371" width="15.54296875" style="5" customWidth="1"/>
    <col min="6372" max="6372" width="11.54296875" style="5"/>
    <col min="6373" max="6373" width="14.54296875" style="5" bestFit="1" customWidth="1"/>
    <col min="6374" max="6620" width="11.54296875" style="5"/>
    <col min="6621" max="6621" width="3.54296875" style="5" customWidth="1"/>
    <col min="6622" max="6622" width="46.6328125" style="5" customWidth="1"/>
    <col min="6623" max="6623" width="3.6328125" style="5" customWidth="1"/>
    <col min="6624" max="6624" width="6.90625" style="5" customWidth="1"/>
    <col min="6625" max="6625" width="7.90625" style="5" customWidth="1"/>
    <col min="6626" max="6626" width="13.90625" style="5" customWidth="1"/>
    <col min="6627" max="6627" width="15.54296875" style="5" customWidth="1"/>
    <col min="6628" max="6628" width="11.54296875" style="5"/>
    <col min="6629" max="6629" width="14.54296875" style="5" bestFit="1" customWidth="1"/>
    <col min="6630" max="6876" width="11.54296875" style="5"/>
    <col min="6877" max="6877" width="3.54296875" style="5" customWidth="1"/>
    <col min="6878" max="6878" width="46.6328125" style="5" customWidth="1"/>
    <col min="6879" max="6879" width="3.6328125" style="5" customWidth="1"/>
    <col min="6880" max="6880" width="6.90625" style="5" customWidth="1"/>
    <col min="6881" max="6881" width="7.90625" style="5" customWidth="1"/>
    <col min="6882" max="6882" width="13.90625" style="5" customWidth="1"/>
    <col min="6883" max="6883" width="15.54296875" style="5" customWidth="1"/>
    <col min="6884" max="6884" width="11.54296875" style="5"/>
    <col min="6885" max="6885" width="14.54296875" style="5" bestFit="1" customWidth="1"/>
    <col min="6886" max="7132" width="11.54296875" style="5"/>
    <col min="7133" max="7133" width="3.54296875" style="5" customWidth="1"/>
    <col min="7134" max="7134" width="46.6328125" style="5" customWidth="1"/>
    <col min="7135" max="7135" width="3.6328125" style="5" customWidth="1"/>
    <col min="7136" max="7136" width="6.90625" style="5" customWidth="1"/>
    <col min="7137" max="7137" width="7.90625" style="5" customWidth="1"/>
    <col min="7138" max="7138" width="13.90625" style="5" customWidth="1"/>
    <col min="7139" max="7139" width="15.54296875" style="5" customWidth="1"/>
    <col min="7140" max="7140" width="11.54296875" style="5"/>
    <col min="7141" max="7141" width="14.54296875" style="5" bestFit="1" customWidth="1"/>
    <col min="7142" max="7388" width="11.54296875" style="5"/>
    <col min="7389" max="7389" width="3.54296875" style="5" customWidth="1"/>
    <col min="7390" max="7390" width="46.6328125" style="5" customWidth="1"/>
    <col min="7391" max="7391" width="3.6328125" style="5" customWidth="1"/>
    <col min="7392" max="7392" width="6.90625" style="5" customWidth="1"/>
    <col min="7393" max="7393" width="7.90625" style="5" customWidth="1"/>
    <col min="7394" max="7394" width="13.90625" style="5" customWidth="1"/>
    <col min="7395" max="7395" width="15.54296875" style="5" customWidth="1"/>
    <col min="7396" max="7396" width="11.54296875" style="5"/>
    <col min="7397" max="7397" width="14.54296875" style="5" bestFit="1" customWidth="1"/>
    <col min="7398" max="7644" width="11.54296875" style="5"/>
    <col min="7645" max="7645" width="3.54296875" style="5" customWidth="1"/>
    <col min="7646" max="7646" width="46.6328125" style="5" customWidth="1"/>
    <col min="7647" max="7647" width="3.6328125" style="5" customWidth="1"/>
    <col min="7648" max="7648" width="6.90625" style="5" customWidth="1"/>
    <col min="7649" max="7649" width="7.90625" style="5" customWidth="1"/>
    <col min="7650" max="7650" width="13.90625" style="5" customWidth="1"/>
    <col min="7651" max="7651" width="15.54296875" style="5" customWidth="1"/>
    <col min="7652" max="7652" width="11.54296875" style="5"/>
    <col min="7653" max="7653" width="14.54296875" style="5" bestFit="1" customWidth="1"/>
    <col min="7654" max="7900" width="11.54296875" style="5"/>
    <col min="7901" max="7901" width="3.54296875" style="5" customWidth="1"/>
    <col min="7902" max="7902" width="46.6328125" style="5" customWidth="1"/>
    <col min="7903" max="7903" width="3.6328125" style="5" customWidth="1"/>
    <col min="7904" max="7904" width="6.90625" style="5" customWidth="1"/>
    <col min="7905" max="7905" width="7.90625" style="5" customWidth="1"/>
    <col min="7906" max="7906" width="13.90625" style="5" customWidth="1"/>
    <col min="7907" max="7907" width="15.54296875" style="5" customWidth="1"/>
    <col min="7908" max="7908" width="11.54296875" style="5"/>
    <col min="7909" max="7909" width="14.54296875" style="5" bestFit="1" customWidth="1"/>
    <col min="7910" max="8156" width="11.54296875" style="5"/>
    <col min="8157" max="8157" width="3.54296875" style="5" customWidth="1"/>
    <col min="8158" max="8158" width="46.6328125" style="5" customWidth="1"/>
    <col min="8159" max="8159" width="3.6328125" style="5" customWidth="1"/>
    <col min="8160" max="8160" width="6.90625" style="5" customWidth="1"/>
    <col min="8161" max="8161" width="7.90625" style="5" customWidth="1"/>
    <col min="8162" max="8162" width="13.90625" style="5" customWidth="1"/>
    <col min="8163" max="8163" width="15.54296875" style="5" customWidth="1"/>
    <col min="8164" max="8164" width="11.54296875" style="5"/>
    <col min="8165" max="8165" width="14.54296875" style="5" bestFit="1" customWidth="1"/>
    <col min="8166" max="8412" width="11.54296875" style="5"/>
    <col min="8413" max="8413" width="3.54296875" style="5" customWidth="1"/>
    <col min="8414" max="8414" width="46.6328125" style="5" customWidth="1"/>
    <col min="8415" max="8415" width="3.6328125" style="5" customWidth="1"/>
    <col min="8416" max="8416" width="6.90625" style="5" customWidth="1"/>
    <col min="8417" max="8417" width="7.90625" style="5" customWidth="1"/>
    <col min="8418" max="8418" width="13.90625" style="5" customWidth="1"/>
    <col min="8419" max="8419" width="15.54296875" style="5" customWidth="1"/>
    <col min="8420" max="8420" width="11.54296875" style="5"/>
    <col min="8421" max="8421" width="14.54296875" style="5" bestFit="1" customWidth="1"/>
    <col min="8422" max="8668" width="11.54296875" style="5"/>
    <col min="8669" max="8669" width="3.54296875" style="5" customWidth="1"/>
    <col min="8670" max="8670" width="46.6328125" style="5" customWidth="1"/>
    <col min="8671" max="8671" width="3.6328125" style="5" customWidth="1"/>
    <col min="8672" max="8672" width="6.90625" style="5" customWidth="1"/>
    <col min="8673" max="8673" width="7.90625" style="5" customWidth="1"/>
    <col min="8674" max="8674" width="13.90625" style="5" customWidth="1"/>
    <col min="8675" max="8675" width="15.54296875" style="5" customWidth="1"/>
    <col min="8676" max="8676" width="11.54296875" style="5"/>
    <col min="8677" max="8677" width="14.54296875" style="5" bestFit="1" customWidth="1"/>
    <col min="8678" max="8924" width="11.54296875" style="5"/>
    <col min="8925" max="8925" width="3.54296875" style="5" customWidth="1"/>
    <col min="8926" max="8926" width="46.6328125" style="5" customWidth="1"/>
    <col min="8927" max="8927" width="3.6328125" style="5" customWidth="1"/>
    <col min="8928" max="8928" width="6.90625" style="5" customWidth="1"/>
    <col min="8929" max="8929" width="7.90625" style="5" customWidth="1"/>
    <col min="8930" max="8930" width="13.90625" style="5" customWidth="1"/>
    <col min="8931" max="8931" width="15.54296875" style="5" customWidth="1"/>
    <col min="8932" max="8932" width="11.54296875" style="5"/>
    <col min="8933" max="8933" width="14.54296875" style="5" bestFit="1" customWidth="1"/>
    <col min="8934" max="9180" width="11.54296875" style="5"/>
    <col min="9181" max="9181" width="3.54296875" style="5" customWidth="1"/>
    <col min="9182" max="9182" width="46.6328125" style="5" customWidth="1"/>
    <col min="9183" max="9183" width="3.6328125" style="5" customWidth="1"/>
    <col min="9184" max="9184" width="6.90625" style="5" customWidth="1"/>
    <col min="9185" max="9185" width="7.90625" style="5" customWidth="1"/>
    <col min="9186" max="9186" width="13.90625" style="5" customWidth="1"/>
    <col min="9187" max="9187" width="15.54296875" style="5" customWidth="1"/>
    <col min="9188" max="9188" width="11.54296875" style="5"/>
    <col min="9189" max="9189" width="14.54296875" style="5" bestFit="1" customWidth="1"/>
    <col min="9190" max="9436" width="11.54296875" style="5"/>
    <col min="9437" max="9437" width="3.54296875" style="5" customWidth="1"/>
    <col min="9438" max="9438" width="46.6328125" style="5" customWidth="1"/>
    <col min="9439" max="9439" width="3.6328125" style="5" customWidth="1"/>
    <col min="9440" max="9440" width="6.90625" style="5" customWidth="1"/>
    <col min="9441" max="9441" width="7.90625" style="5" customWidth="1"/>
    <col min="9442" max="9442" width="13.90625" style="5" customWidth="1"/>
    <col min="9443" max="9443" width="15.54296875" style="5" customWidth="1"/>
    <col min="9444" max="9444" width="11.54296875" style="5"/>
    <col min="9445" max="9445" width="14.54296875" style="5" bestFit="1" customWidth="1"/>
    <col min="9446" max="9692" width="11.54296875" style="5"/>
    <col min="9693" max="9693" width="3.54296875" style="5" customWidth="1"/>
    <col min="9694" max="9694" width="46.6328125" style="5" customWidth="1"/>
    <col min="9695" max="9695" width="3.6328125" style="5" customWidth="1"/>
    <col min="9696" max="9696" width="6.90625" style="5" customWidth="1"/>
    <col min="9697" max="9697" width="7.90625" style="5" customWidth="1"/>
    <col min="9698" max="9698" width="13.90625" style="5" customWidth="1"/>
    <col min="9699" max="9699" width="15.54296875" style="5" customWidth="1"/>
    <col min="9700" max="9700" width="11.54296875" style="5"/>
    <col min="9701" max="9701" width="14.54296875" style="5" bestFit="1" customWidth="1"/>
    <col min="9702" max="9948" width="11.54296875" style="5"/>
    <col min="9949" max="9949" width="3.54296875" style="5" customWidth="1"/>
    <col min="9950" max="9950" width="46.6328125" style="5" customWidth="1"/>
    <col min="9951" max="9951" width="3.6328125" style="5" customWidth="1"/>
    <col min="9952" max="9952" width="6.90625" style="5" customWidth="1"/>
    <col min="9953" max="9953" width="7.90625" style="5" customWidth="1"/>
    <col min="9954" max="9954" width="13.90625" style="5" customWidth="1"/>
    <col min="9955" max="9955" width="15.54296875" style="5" customWidth="1"/>
    <col min="9956" max="9956" width="11.54296875" style="5"/>
    <col min="9957" max="9957" width="14.54296875" style="5" bestFit="1" customWidth="1"/>
    <col min="9958" max="10204" width="11.54296875" style="5"/>
    <col min="10205" max="10205" width="3.54296875" style="5" customWidth="1"/>
    <col min="10206" max="10206" width="46.6328125" style="5" customWidth="1"/>
    <col min="10207" max="10207" width="3.6328125" style="5" customWidth="1"/>
    <col min="10208" max="10208" width="6.90625" style="5" customWidth="1"/>
    <col min="10209" max="10209" width="7.90625" style="5" customWidth="1"/>
    <col min="10210" max="10210" width="13.90625" style="5" customWidth="1"/>
    <col min="10211" max="10211" width="15.54296875" style="5" customWidth="1"/>
    <col min="10212" max="10212" width="11.54296875" style="5"/>
    <col min="10213" max="10213" width="14.54296875" style="5" bestFit="1" customWidth="1"/>
    <col min="10214" max="10460" width="11.54296875" style="5"/>
    <col min="10461" max="10461" width="3.54296875" style="5" customWidth="1"/>
    <col min="10462" max="10462" width="46.6328125" style="5" customWidth="1"/>
    <col min="10463" max="10463" width="3.6328125" style="5" customWidth="1"/>
    <col min="10464" max="10464" width="6.90625" style="5" customWidth="1"/>
    <col min="10465" max="10465" width="7.90625" style="5" customWidth="1"/>
    <col min="10466" max="10466" width="13.90625" style="5" customWidth="1"/>
    <col min="10467" max="10467" width="15.54296875" style="5" customWidth="1"/>
    <col min="10468" max="10468" width="11.54296875" style="5"/>
    <col min="10469" max="10469" width="14.54296875" style="5" bestFit="1" customWidth="1"/>
    <col min="10470" max="10716" width="11.54296875" style="5"/>
    <col min="10717" max="10717" width="3.54296875" style="5" customWidth="1"/>
    <col min="10718" max="10718" width="46.6328125" style="5" customWidth="1"/>
    <col min="10719" max="10719" width="3.6328125" style="5" customWidth="1"/>
    <col min="10720" max="10720" width="6.90625" style="5" customWidth="1"/>
    <col min="10721" max="10721" width="7.90625" style="5" customWidth="1"/>
    <col min="10722" max="10722" width="13.90625" style="5" customWidth="1"/>
    <col min="10723" max="10723" width="15.54296875" style="5" customWidth="1"/>
    <col min="10724" max="10724" width="11.54296875" style="5"/>
    <col min="10725" max="10725" width="14.54296875" style="5" bestFit="1" customWidth="1"/>
    <col min="10726" max="10972" width="11.54296875" style="5"/>
    <col min="10973" max="10973" width="3.54296875" style="5" customWidth="1"/>
    <col min="10974" max="10974" width="46.6328125" style="5" customWidth="1"/>
    <col min="10975" max="10975" width="3.6328125" style="5" customWidth="1"/>
    <col min="10976" max="10976" width="6.90625" style="5" customWidth="1"/>
    <col min="10977" max="10977" width="7.90625" style="5" customWidth="1"/>
    <col min="10978" max="10978" width="13.90625" style="5" customWidth="1"/>
    <col min="10979" max="10979" width="15.54296875" style="5" customWidth="1"/>
    <col min="10980" max="10980" width="11.54296875" style="5"/>
    <col min="10981" max="10981" width="14.54296875" style="5" bestFit="1" customWidth="1"/>
    <col min="10982" max="11228" width="11.54296875" style="5"/>
    <col min="11229" max="11229" width="3.54296875" style="5" customWidth="1"/>
    <col min="11230" max="11230" width="46.6328125" style="5" customWidth="1"/>
    <col min="11231" max="11231" width="3.6328125" style="5" customWidth="1"/>
    <col min="11232" max="11232" width="6.90625" style="5" customWidth="1"/>
    <col min="11233" max="11233" width="7.90625" style="5" customWidth="1"/>
    <col min="11234" max="11234" width="13.90625" style="5" customWidth="1"/>
    <col min="11235" max="11235" width="15.54296875" style="5" customWidth="1"/>
    <col min="11236" max="11236" width="11.54296875" style="5"/>
    <col min="11237" max="11237" width="14.54296875" style="5" bestFit="1" customWidth="1"/>
    <col min="11238" max="11484" width="11.54296875" style="5"/>
    <col min="11485" max="11485" width="3.54296875" style="5" customWidth="1"/>
    <col min="11486" max="11486" width="46.6328125" style="5" customWidth="1"/>
    <col min="11487" max="11487" width="3.6328125" style="5" customWidth="1"/>
    <col min="11488" max="11488" width="6.90625" style="5" customWidth="1"/>
    <col min="11489" max="11489" width="7.90625" style="5" customWidth="1"/>
    <col min="11490" max="11490" width="13.90625" style="5" customWidth="1"/>
    <col min="11491" max="11491" width="15.54296875" style="5" customWidth="1"/>
    <col min="11492" max="11492" width="11.54296875" style="5"/>
    <col min="11493" max="11493" width="14.54296875" style="5" bestFit="1" customWidth="1"/>
    <col min="11494" max="11740" width="11.54296875" style="5"/>
    <col min="11741" max="11741" width="3.54296875" style="5" customWidth="1"/>
    <col min="11742" max="11742" width="46.6328125" style="5" customWidth="1"/>
    <col min="11743" max="11743" width="3.6328125" style="5" customWidth="1"/>
    <col min="11744" max="11744" width="6.90625" style="5" customWidth="1"/>
    <col min="11745" max="11745" width="7.90625" style="5" customWidth="1"/>
    <col min="11746" max="11746" width="13.90625" style="5" customWidth="1"/>
    <col min="11747" max="11747" width="15.54296875" style="5" customWidth="1"/>
    <col min="11748" max="11748" width="11.54296875" style="5"/>
    <col min="11749" max="11749" width="14.54296875" style="5" bestFit="1" customWidth="1"/>
    <col min="11750" max="11996" width="11.54296875" style="5"/>
    <col min="11997" max="11997" width="3.54296875" style="5" customWidth="1"/>
    <col min="11998" max="11998" width="46.6328125" style="5" customWidth="1"/>
    <col min="11999" max="11999" width="3.6328125" style="5" customWidth="1"/>
    <col min="12000" max="12000" width="6.90625" style="5" customWidth="1"/>
    <col min="12001" max="12001" width="7.90625" style="5" customWidth="1"/>
    <col min="12002" max="12002" width="13.90625" style="5" customWidth="1"/>
    <col min="12003" max="12003" width="15.54296875" style="5" customWidth="1"/>
    <col min="12004" max="12004" width="11.54296875" style="5"/>
    <col min="12005" max="12005" width="14.54296875" style="5" bestFit="1" customWidth="1"/>
    <col min="12006" max="12252" width="11.54296875" style="5"/>
    <col min="12253" max="12253" width="3.54296875" style="5" customWidth="1"/>
    <col min="12254" max="12254" width="46.6328125" style="5" customWidth="1"/>
    <col min="12255" max="12255" width="3.6328125" style="5" customWidth="1"/>
    <col min="12256" max="12256" width="6.90625" style="5" customWidth="1"/>
    <col min="12257" max="12257" width="7.90625" style="5" customWidth="1"/>
    <col min="12258" max="12258" width="13.90625" style="5" customWidth="1"/>
    <col min="12259" max="12259" width="15.54296875" style="5" customWidth="1"/>
    <col min="12260" max="12260" width="11.54296875" style="5"/>
    <col min="12261" max="12261" width="14.54296875" style="5" bestFit="1" customWidth="1"/>
    <col min="12262" max="12508" width="11.54296875" style="5"/>
    <col min="12509" max="12509" width="3.54296875" style="5" customWidth="1"/>
    <col min="12510" max="12510" width="46.6328125" style="5" customWidth="1"/>
    <col min="12511" max="12511" width="3.6328125" style="5" customWidth="1"/>
    <col min="12512" max="12512" width="6.90625" style="5" customWidth="1"/>
    <col min="12513" max="12513" width="7.90625" style="5" customWidth="1"/>
    <col min="12514" max="12514" width="13.90625" style="5" customWidth="1"/>
    <col min="12515" max="12515" width="15.54296875" style="5" customWidth="1"/>
    <col min="12516" max="12516" width="11.54296875" style="5"/>
    <col min="12517" max="12517" width="14.54296875" style="5" bestFit="1" customWidth="1"/>
    <col min="12518" max="12764" width="11.54296875" style="5"/>
    <col min="12765" max="12765" width="3.54296875" style="5" customWidth="1"/>
    <col min="12766" max="12766" width="46.6328125" style="5" customWidth="1"/>
    <col min="12767" max="12767" width="3.6328125" style="5" customWidth="1"/>
    <col min="12768" max="12768" width="6.90625" style="5" customWidth="1"/>
    <col min="12769" max="12769" width="7.90625" style="5" customWidth="1"/>
    <col min="12770" max="12770" width="13.90625" style="5" customWidth="1"/>
    <col min="12771" max="12771" width="15.54296875" style="5" customWidth="1"/>
    <col min="12772" max="12772" width="11.54296875" style="5"/>
    <col min="12773" max="12773" width="14.54296875" style="5" bestFit="1" customWidth="1"/>
    <col min="12774" max="13020" width="11.54296875" style="5"/>
    <col min="13021" max="13021" width="3.54296875" style="5" customWidth="1"/>
    <col min="13022" max="13022" width="46.6328125" style="5" customWidth="1"/>
    <col min="13023" max="13023" width="3.6328125" style="5" customWidth="1"/>
    <col min="13024" max="13024" width="6.90625" style="5" customWidth="1"/>
    <col min="13025" max="13025" width="7.90625" style="5" customWidth="1"/>
    <col min="13026" max="13026" width="13.90625" style="5" customWidth="1"/>
    <col min="13027" max="13027" width="15.54296875" style="5" customWidth="1"/>
    <col min="13028" max="13028" width="11.54296875" style="5"/>
    <col min="13029" max="13029" width="14.54296875" style="5" bestFit="1" customWidth="1"/>
    <col min="13030" max="13276" width="11.54296875" style="5"/>
    <col min="13277" max="13277" width="3.54296875" style="5" customWidth="1"/>
    <col min="13278" max="13278" width="46.6328125" style="5" customWidth="1"/>
    <col min="13279" max="13279" width="3.6328125" style="5" customWidth="1"/>
    <col min="13280" max="13280" width="6.90625" style="5" customWidth="1"/>
    <col min="13281" max="13281" width="7.90625" style="5" customWidth="1"/>
    <col min="13282" max="13282" width="13.90625" style="5" customWidth="1"/>
    <col min="13283" max="13283" width="15.54296875" style="5" customWidth="1"/>
    <col min="13284" max="13284" width="11.54296875" style="5"/>
    <col min="13285" max="13285" width="14.54296875" style="5" bestFit="1" customWidth="1"/>
    <col min="13286" max="13532" width="11.54296875" style="5"/>
    <col min="13533" max="13533" width="3.54296875" style="5" customWidth="1"/>
    <col min="13534" max="13534" width="46.6328125" style="5" customWidth="1"/>
    <col min="13535" max="13535" width="3.6328125" style="5" customWidth="1"/>
    <col min="13536" max="13536" width="6.90625" style="5" customWidth="1"/>
    <col min="13537" max="13537" width="7.90625" style="5" customWidth="1"/>
    <col min="13538" max="13538" width="13.90625" style="5" customWidth="1"/>
    <col min="13539" max="13539" width="15.54296875" style="5" customWidth="1"/>
    <col min="13540" max="13540" width="11.54296875" style="5"/>
    <col min="13541" max="13541" width="14.54296875" style="5" bestFit="1" customWidth="1"/>
    <col min="13542" max="13788" width="11.54296875" style="5"/>
    <col min="13789" max="13789" width="3.54296875" style="5" customWidth="1"/>
    <col min="13790" max="13790" width="46.6328125" style="5" customWidth="1"/>
    <col min="13791" max="13791" width="3.6328125" style="5" customWidth="1"/>
    <col min="13792" max="13792" width="6.90625" style="5" customWidth="1"/>
    <col min="13793" max="13793" width="7.90625" style="5" customWidth="1"/>
    <col min="13794" max="13794" width="13.90625" style="5" customWidth="1"/>
    <col min="13795" max="13795" width="15.54296875" style="5" customWidth="1"/>
    <col min="13796" max="13796" width="11.54296875" style="5"/>
    <col min="13797" max="13797" width="14.54296875" style="5" bestFit="1" customWidth="1"/>
    <col min="13798" max="14044" width="11.54296875" style="5"/>
    <col min="14045" max="14045" width="3.54296875" style="5" customWidth="1"/>
    <col min="14046" max="14046" width="46.6328125" style="5" customWidth="1"/>
    <col min="14047" max="14047" width="3.6328125" style="5" customWidth="1"/>
    <col min="14048" max="14048" width="6.90625" style="5" customWidth="1"/>
    <col min="14049" max="14049" width="7.90625" style="5" customWidth="1"/>
    <col min="14050" max="14050" width="13.90625" style="5" customWidth="1"/>
    <col min="14051" max="14051" width="15.54296875" style="5" customWidth="1"/>
    <col min="14052" max="14052" width="11.54296875" style="5"/>
    <col min="14053" max="14053" width="14.54296875" style="5" bestFit="1" customWidth="1"/>
    <col min="14054" max="14300" width="11.54296875" style="5"/>
    <col min="14301" max="14301" width="3.54296875" style="5" customWidth="1"/>
    <col min="14302" max="14302" width="46.6328125" style="5" customWidth="1"/>
    <col min="14303" max="14303" width="3.6328125" style="5" customWidth="1"/>
    <col min="14304" max="14304" width="6.90625" style="5" customWidth="1"/>
    <col min="14305" max="14305" width="7.90625" style="5" customWidth="1"/>
    <col min="14306" max="14306" width="13.90625" style="5" customWidth="1"/>
    <col min="14307" max="14307" width="15.54296875" style="5" customWidth="1"/>
    <col min="14308" max="14308" width="11.54296875" style="5"/>
    <col min="14309" max="14309" width="14.54296875" style="5" bestFit="1" customWidth="1"/>
    <col min="14310" max="14556" width="11.54296875" style="5"/>
    <col min="14557" max="14557" width="3.54296875" style="5" customWidth="1"/>
    <col min="14558" max="14558" width="46.6328125" style="5" customWidth="1"/>
    <col min="14559" max="14559" width="3.6328125" style="5" customWidth="1"/>
    <col min="14560" max="14560" width="6.90625" style="5" customWidth="1"/>
    <col min="14561" max="14561" width="7.90625" style="5" customWidth="1"/>
    <col min="14562" max="14562" width="13.90625" style="5" customWidth="1"/>
    <col min="14563" max="14563" width="15.54296875" style="5" customWidth="1"/>
    <col min="14564" max="14564" width="11.54296875" style="5"/>
    <col min="14565" max="14565" width="14.54296875" style="5" bestFit="1" customWidth="1"/>
    <col min="14566" max="14812" width="11.54296875" style="5"/>
    <col min="14813" max="14813" width="3.54296875" style="5" customWidth="1"/>
    <col min="14814" max="14814" width="46.6328125" style="5" customWidth="1"/>
    <col min="14815" max="14815" width="3.6328125" style="5" customWidth="1"/>
    <col min="14816" max="14816" width="6.90625" style="5" customWidth="1"/>
    <col min="14817" max="14817" width="7.90625" style="5" customWidth="1"/>
    <col min="14818" max="14818" width="13.90625" style="5" customWidth="1"/>
    <col min="14819" max="14819" width="15.54296875" style="5" customWidth="1"/>
    <col min="14820" max="14820" width="11.54296875" style="5"/>
    <col min="14821" max="14821" width="14.54296875" style="5" bestFit="1" customWidth="1"/>
    <col min="14822" max="15068" width="11.54296875" style="5"/>
    <col min="15069" max="15069" width="3.54296875" style="5" customWidth="1"/>
    <col min="15070" max="15070" width="46.6328125" style="5" customWidth="1"/>
    <col min="15071" max="15071" width="3.6328125" style="5" customWidth="1"/>
    <col min="15072" max="15072" width="6.90625" style="5" customWidth="1"/>
    <col min="15073" max="15073" width="7.90625" style="5" customWidth="1"/>
    <col min="15074" max="15074" width="13.90625" style="5" customWidth="1"/>
    <col min="15075" max="15075" width="15.54296875" style="5" customWidth="1"/>
    <col min="15076" max="15076" width="11.54296875" style="5"/>
    <col min="15077" max="15077" width="14.54296875" style="5" bestFit="1" customWidth="1"/>
    <col min="15078" max="15324" width="11.54296875" style="5"/>
    <col min="15325" max="15325" width="3.54296875" style="5" customWidth="1"/>
    <col min="15326" max="15326" width="46.6328125" style="5" customWidth="1"/>
    <col min="15327" max="15327" width="3.6328125" style="5" customWidth="1"/>
    <col min="15328" max="15328" width="6.90625" style="5" customWidth="1"/>
    <col min="15329" max="15329" width="7.90625" style="5" customWidth="1"/>
    <col min="15330" max="15330" width="13.90625" style="5" customWidth="1"/>
    <col min="15331" max="15331" width="15.54296875" style="5" customWidth="1"/>
    <col min="15332" max="15332" width="11.54296875" style="5"/>
    <col min="15333" max="15333" width="14.54296875" style="5" bestFit="1" customWidth="1"/>
    <col min="15334" max="15580" width="11.54296875" style="5"/>
    <col min="15581" max="15581" width="3.54296875" style="5" customWidth="1"/>
    <col min="15582" max="15582" width="46.6328125" style="5" customWidth="1"/>
    <col min="15583" max="15583" width="3.6328125" style="5" customWidth="1"/>
    <col min="15584" max="15584" width="6.90625" style="5" customWidth="1"/>
    <col min="15585" max="15585" width="7.90625" style="5" customWidth="1"/>
    <col min="15586" max="15586" width="13.90625" style="5" customWidth="1"/>
    <col min="15587" max="15587" width="15.54296875" style="5" customWidth="1"/>
    <col min="15588" max="15588" width="11.54296875" style="5"/>
    <col min="15589" max="15589" width="14.54296875" style="5" bestFit="1" customWidth="1"/>
    <col min="15590" max="15836" width="11.54296875" style="5"/>
    <col min="15837" max="15837" width="3.54296875" style="5" customWidth="1"/>
    <col min="15838" max="15838" width="46.6328125" style="5" customWidth="1"/>
    <col min="15839" max="15839" width="3.6328125" style="5" customWidth="1"/>
    <col min="15840" max="15840" width="6.90625" style="5" customWidth="1"/>
    <col min="15841" max="15841" width="7.90625" style="5" customWidth="1"/>
    <col min="15842" max="15842" width="13.90625" style="5" customWidth="1"/>
    <col min="15843" max="15843" width="15.54296875" style="5" customWidth="1"/>
    <col min="15844" max="15844" width="11.54296875" style="5"/>
    <col min="15845" max="15845" width="14.54296875" style="5" bestFit="1" customWidth="1"/>
    <col min="15846" max="16092" width="11.54296875" style="5"/>
    <col min="16093" max="16093" width="3.54296875" style="5" customWidth="1"/>
    <col min="16094" max="16094" width="46.6328125" style="5" customWidth="1"/>
    <col min="16095" max="16095" width="3.6328125" style="5" customWidth="1"/>
    <col min="16096" max="16096" width="6.90625" style="5" customWidth="1"/>
    <col min="16097" max="16097" width="7.90625" style="5" customWidth="1"/>
    <col min="16098" max="16098" width="13.90625" style="5" customWidth="1"/>
    <col min="16099" max="16099" width="15.54296875" style="5" customWidth="1"/>
    <col min="16100" max="16100" width="11.54296875" style="5"/>
    <col min="16101" max="16101" width="14.54296875" style="5" bestFit="1" customWidth="1"/>
    <col min="16102" max="16384" width="11.54296875" style="5"/>
  </cols>
  <sheetData>
    <row r="1" spans="1:6" s="2" customFormat="1" ht="63.75" customHeight="1" x14ac:dyDescent="0.25">
      <c r="A1" s="56" t="s">
        <v>81</v>
      </c>
      <c r="B1" s="56"/>
      <c r="C1" s="56"/>
      <c r="D1" s="56"/>
      <c r="E1" s="56"/>
      <c r="F1" s="56"/>
    </row>
    <row r="2" spans="1:6" s="2" customFormat="1" ht="15.5" x14ac:dyDescent="0.25">
      <c r="A2" s="1"/>
      <c r="B2" s="1"/>
      <c r="C2" s="1"/>
      <c r="D2" s="1"/>
      <c r="E2" s="1"/>
      <c r="F2" s="1"/>
    </row>
    <row r="3" spans="1:6" s="2" customFormat="1" ht="15.5" x14ac:dyDescent="0.25">
      <c r="A3" s="57" t="s">
        <v>114</v>
      </c>
      <c r="B3" s="57"/>
      <c r="C3" s="57"/>
      <c r="D3" s="57"/>
      <c r="E3" s="57"/>
      <c r="F3" s="57"/>
    </row>
    <row r="4" spans="1:6" s="4" customFormat="1" ht="18.5" x14ac:dyDescent="0.25">
      <c r="A4" s="58" t="s">
        <v>113</v>
      </c>
      <c r="B4" s="58"/>
      <c r="C4" s="58"/>
      <c r="D4" s="58"/>
      <c r="E4" s="58"/>
      <c r="F4" s="58"/>
    </row>
    <row r="5" spans="1:6" s="4" customFormat="1" ht="18.5" x14ac:dyDescent="0.25">
      <c r="A5" s="3"/>
      <c r="B5" s="3"/>
      <c r="C5" s="3"/>
      <c r="D5" s="3"/>
      <c r="E5" s="3"/>
      <c r="F5" s="3"/>
    </row>
    <row r="6" spans="1:6" ht="26" x14ac:dyDescent="0.25">
      <c r="A6" s="59" t="s">
        <v>86</v>
      </c>
      <c r="B6" s="59"/>
      <c r="C6" s="59"/>
      <c r="D6" s="59"/>
      <c r="E6" s="59"/>
      <c r="F6" s="59"/>
    </row>
    <row r="7" spans="1:6" x14ac:dyDescent="0.25">
      <c r="A7" s="6"/>
      <c r="B7" s="6"/>
      <c r="C7" s="6"/>
      <c r="D7" s="7"/>
      <c r="E7" s="6"/>
      <c r="F7" s="6"/>
    </row>
    <row r="8" spans="1:6" s="11" customFormat="1" ht="26.4" customHeight="1" x14ac:dyDescent="0.25">
      <c r="A8" s="8" t="s">
        <v>0</v>
      </c>
      <c r="B8" s="8" t="s">
        <v>44</v>
      </c>
      <c r="C8" s="8" t="s">
        <v>1</v>
      </c>
      <c r="D8" s="9" t="s">
        <v>43</v>
      </c>
      <c r="E8" s="8" t="s">
        <v>42</v>
      </c>
      <c r="F8" s="10" t="s">
        <v>41</v>
      </c>
    </row>
    <row r="9" spans="1:6" s="11" customFormat="1" ht="18" customHeight="1" x14ac:dyDescent="0.25">
      <c r="A9" s="12"/>
      <c r="B9" s="13" t="s">
        <v>46</v>
      </c>
      <c r="C9" s="14"/>
      <c r="D9" s="15"/>
      <c r="E9" s="16"/>
      <c r="F9" s="17"/>
    </row>
    <row r="10" spans="1:6" s="11" customFormat="1" ht="26.4" customHeight="1" x14ac:dyDescent="0.25">
      <c r="A10" s="18">
        <v>101</v>
      </c>
      <c r="B10" s="24" t="s">
        <v>87</v>
      </c>
      <c r="C10" s="20" t="s">
        <v>94</v>
      </c>
      <c r="D10" s="21">
        <v>7</v>
      </c>
      <c r="E10" s="22">
        <v>300</v>
      </c>
      <c r="F10" s="23">
        <f>ROUND(D10*E10,2)</f>
        <v>2100</v>
      </c>
    </row>
    <row r="11" spans="1:6" s="11" customFormat="1" ht="26.4" customHeight="1" x14ac:dyDescent="0.25">
      <c r="A11" s="18">
        <f t="shared" ref="A11:A25" si="0">A10+1</f>
        <v>102</v>
      </c>
      <c r="B11" s="24" t="s">
        <v>70</v>
      </c>
      <c r="C11" s="20" t="s">
        <v>94</v>
      </c>
      <c r="D11" s="21">
        <v>195</v>
      </c>
      <c r="E11" s="22">
        <v>70</v>
      </c>
      <c r="F11" s="23">
        <f t="shared" ref="F11:F74" si="1">ROUND(D11*E11,2)</f>
        <v>13650</v>
      </c>
    </row>
    <row r="12" spans="1:6" s="11" customFormat="1" ht="25.5" customHeight="1" x14ac:dyDescent="0.25">
      <c r="A12" s="18">
        <f t="shared" si="0"/>
        <v>103</v>
      </c>
      <c r="B12" s="24" t="s">
        <v>71</v>
      </c>
      <c r="C12" s="20" t="s">
        <v>94</v>
      </c>
      <c r="D12" s="21">
        <v>185</v>
      </c>
      <c r="E12" s="22">
        <v>80</v>
      </c>
      <c r="F12" s="23">
        <f t="shared" si="1"/>
        <v>14800</v>
      </c>
    </row>
    <row r="13" spans="1:6" s="11" customFormat="1" ht="18" customHeight="1" x14ac:dyDescent="0.25">
      <c r="A13" s="18">
        <f t="shared" si="0"/>
        <v>104</v>
      </c>
      <c r="B13" s="19" t="s">
        <v>57</v>
      </c>
      <c r="C13" s="20" t="s">
        <v>94</v>
      </c>
      <c r="D13" s="21">
        <v>56</v>
      </c>
      <c r="E13" s="22">
        <v>200</v>
      </c>
      <c r="F13" s="23">
        <f t="shared" si="1"/>
        <v>11200</v>
      </c>
    </row>
    <row r="14" spans="1:6" s="11" customFormat="1" ht="18" customHeight="1" x14ac:dyDescent="0.25">
      <c r="A14" s="18">
        <f t="shared" si="0"/>
        <v>105</v>
      </c>
      <c r="B14" s="19" t="s">
        <v>72</v>
      </c>
      <c r="C14" s="20" t="s">
        <v>94</v>
      </c>
      <c r="D14" s="21">
        <v>106</v>
      </c>
      <c r="E14" s="22">
        <v>100</v>
      </c>
      <c r="F14" s="23">
        <f t="shared" si="1"/>
        <v>10600</v>
      </c>
    </row>
    <row r="15" spans="1:6" s="11" customFormat="1" ht="18" customHeight="1" x14ac:dyDescent="0.25">
      <c r="A15" s="18">
        <f t="shared" si="0"/>
        <v>106</v>
      </c>
      <c r="B15" s="19" t="s">
        <v>40</v>
      </c>
      <c r="C15" s="20" t="s">
        <v>94</v>
      </c>
      <c r="D15" s="21">
        <v>9</v>
      </c>
      <c r="E15" s="22">
        <v>700</v>
      </c>
      <c r="F15" s="23">
        <f t="shared" si="1"/>
        <v>6300</v>
      </c>
    </row>
    <row r="16" spans="1:6" s="11" customFormat="1" ht="18" customHeight="1" x14ac:dyDescent="0.25">
      <c r="A16" s="18">
        <f t="shared" si="0"/>
        <v>107</v>
      </c>
      <c r="B16" s="19" t="s">
        <v>2</v>
      </c>
      <c r="C16" s="20" t="s">
        <v>94</v>
      </c>
      <c r="D16" s="21">
        <v>64</v>
      </c>
      <c r="E16" s="22">
        <v>800</v>
      </c>
      <c r="F16" s="23">
        <f t="shared" si="1"/>
        <v>51200</v>
      </c>
    </row>
    <row r="17" spans="1:6" s="11" customFormat="1" ht="18" customHeight="1" x14ac:dyDescent="0.25">
      <c r="A17" s="18">
        <f t="shared" si="0"/>
        <v>108</v>
      </c>
      <c r="B17" s="19" t="s">
        <v>39</v>
      </c>
      <c r="C17" s="20" t="s">
        <v>94</v>
      </c>
      <c r="D17" s="21">
        <v>35</v>
      </c>
      <c r="E17" s="22">
        <v>800</v>
      </c>
      <c r="F17" s="23">
        <f t="shared" si="1"/>
        <v>28000</v>
      </c>
    </row>
    <row r="18" spans="1:6" s="11" customFormat="1" ht="18" customHeight="1" x14ac:dyDescent="0.25">
      <c r="A18" s="18">
        <f t="shared" si="0"/>
        <v>109</v>
      </c>
      <c r="B18" s="19" t="s">
        <v>38</v>
      </c>
      <c r="C18" s="20" t="s">
        <v>3</v>
      </c>
      <c r="D18" s="21">
        <v>71</v>
      </c>
      <c r="E18" s="22">
        <v>70</v>
      </c>
      <c r="F18" s="23">
        <f t="shared" si="1"/>
        <v>4970</v>
      </c>
    </row>
    <row r="19" spans="1:6" s="11" customFormat="1" ht="18" customHeight="1" x14ac:dyDescent="0.25">
      <c r="A19" s="18">
        <f t="shared" si="0"/>
        <v>110</v>
      </c>
      <c r="B19" s="19" t="s">
        <v>37</v>
      </c>
      <c r="C19" s="20" t="s">
        <v>3</v>
      </c>
      <c r="D19" s="21">
        <v>318</v>
      </c>
      <c r="E19" s="22">
        <v>80</v>
      </c>
      <c r="F19" s="23">
        <f t="shared" si="1"/>
        <v>25440</v>
      </c>
    </row>
    <row r="20" spans="1:6" s="11" customFormat="1" ht="18" customHeight="1" x14ac:dyDescent="0.25">
      <c r="A20" s="18">
        <f t="shared" si="0"/>
        <v>111</v>
      </c>
      <c r="B20" s="19" t="s">
        <v>73</v>
      </c>
      <c r="C20" s="20" t="s">
        <v>3</v>
      </c>
      <c r="D20" s="21">
        <v>318</v>
      </c>
      <c r="E20" s="22">
        <v>200</v>
      </c>
      <c r="F20" s="23">
        <f t="shared" si="1"/>
        <v>63600</v>
      </c>
    </row>
    <row r="21" spans="1:6" s="11" customFormat="1" ht="18" customHeight="1" x14ac:dyDescent="0.25">
      <c r="A21" s="18">
        <f t="shared" si="0"/>
        <v>112</v>
      </c>
      <c r="B21" s="19" t="s">
        <v>36</v>
      </c>
      <c r="C21" s="20" t="s">
        <v>3</v>
      </c>
      <c r="D21" s="21">
        <v>9</v>
      </c>
      <c r="E21" s="22">
        <v>60</v>
      </c>
      <c r="F21" s="23">
        <f t="shared" si="1"/>
        <v>540</v>
      </c>
    </row>
    <row r="22" spans="1:6" s="11" customFormat="1" ht="18" customHeight="1" x14ac:dyDescent="0.25">
      <c r="A22" s="18">
        <f t="shared" si="0"/>
        <v>113</v>
      </c>
      <c r="B22" s="19" t="s">
        <v>96</v>
      </c>
      <c r="C22" s="20" t="s">
        <v>94</v>
      </c>
      <c r="D22" s="21">
        <v>70</v>
      </c>
      <c r="E22" s="22">
        <v>2500</v>
      </c>
      <c r="F22" s="23">
        <f t="shared" si="1"/>
        <v>175000</v>
      </c>
    </row>
    <row r="23" spans="1:6" s="11" customFormat="1" ht="18" customHeight="1" x14ac:dyDescent="0.25">
      <c r="A23" s="18">
        <f t="shared" si="0"/>
        <v>114</v>
      </c>
      <c r="B23" s="19" t="s">
        <v>35</v>
      </c>
      <c r="C23" s="20" t="s">
        <v>7</v>
      </c>
      <c r="D23" s="21">
        <v>55</v>
      </c>
      <c r="E23" s="22">
        <v>130</v>
      </c>
      <c r="F23" s="23">
        <f t="shared" si="1"/>
        <v>7150</v>
      </c>
    </row>
    <row r="24" spans="1:6" s="11" customFormat="1" ht="18" customHeight="1" x14ac:dyDescent="0.25">
      <c r="A24" s="18">
        <f>A23+1</f>
        <v>115</v>
      </c>
      <c r="B24" s="19" t="s">
        <v>63</v>
      </c>
      <c r="C24" s="20" t="s">
        <v>1</v>
      </c>
      <c r="D24" s="21">
        <v>8</v>
      </c>
      <c r="E24" s="22">
        <v>350</v>
      </c>
      <c r="F24" s="23">
        <f t="shared" si="1"/>
        <v>2800</v>
      </c>
    </row>
    <row r="25" spans="1:6" s="11" customFormat="1" ht="18" customHeight="1" x14ac:dyDescent="0.25">
      <c r="A25" s="18">
        <f t="shared" si="0"/>
        <v>116</v>
      </c>
      <c r="B25" s="19" t="s">
        <v>58</v>
      </c>
      <c r="C25" s="20" t="s">
        <v>94</v>
      </c>
      <c r="D25" s="21">
        <v>131</v>
      </c>
      <c r="E25" s="22">
        <v>1300</v>
      </c>
      <c r="F25" s="23">
        <f t="shared" si="1"/>
        <v>170300</v>
      </c>
    </row>
    <row r="26" spans="1:6" s="11" customFormat="1" ht="18" customHeight="1" x14ac:dyDescent="0.25">
      <c r="A26" s="18">
        <f>A25+1</f>
        <v>117</v>
      </c>
      <c r="B26" s="19" t="s">
        <v>33</v>
      </c>
      <c r="C26" s="20" t="s">
        <v>32</v>
      </c>
      <c r="D26" s="21">
        <v>20748</v>
      </c>
      <c r="E26" s="22">
        <v>15</v>
      </c>
      <c r="F26" s="23">
        <f t="shared" si="1"/>
        <v>311220</v>
      </c>
    </row>
    <row r="27" spans="1:6" s="11" customFormat="1" ht="30.75" customHeight="1" x14ac:dyDescent="0.25">
      <c r="A27" s="18">
        <f>A26+1</f>
        <v>118</v>
      </c>
      <c r="B27" s="24" t="s">
        <v>95</v>
      </c>
      <c r="C27" s="20" t="s">
        <v>94</v>
      </c>
      <c r="D27" s="21">
        <v>36</v>
      </c>
      <c r="E27" s="22">
        <v>2200</v>
      </c>
      <c r="F27" s="23">
        <f t="shared" si="1"/>
        <v>79200</v>
      </c>
    </row>
    <row r="28" spans="1:6" s="11" customFormat="1" ht="18" customHeight="1" x14ac:dyDescent="0.25">
      <c r="A28" s="18">
        <f>A27+1</f>
        <v>119</v>
      </c>
      <c r="B28" s="19" t="s">
        <v>88</v>
      </c>
      <c r="C28" s="20"/>
      <c r="D28" s="21">
        <v>0</v>
      </c>
      <c r="E28" s="22"/>
      <c r="F28" s="23">
        <f t="shared" si="1"/>
        <v>0</v>
      </c>
    </row>
    <row r="29" spans="1:6" s="11" customFormat="1" ht="18" customHeight="1" x14ac:dyDescent="0.25">
      <c r="A29" s="18"/>
      <c r="B29" s="19" t="s">
        <v>68</v>
      </c>
      <c r="C29" s="20" t="s">
        <v>34</v>
      </c>
      <c r="D29" s="21">
        <v>224</v>
      </c>
      <c r="E29" s="22">
        <v>280</v>
      </c>
      <c r="F29" s="23">
        <f t="shared" si="1"/>
        <v>62720</v>
      </c>
    </row>
    <row r="30" spans="1:6" s="11" customFormat="1" ht="18" customHeight="1" x14ac:dyDescent="0.25">
      <c r="A30" s="18"/>
      <c r="B30" s="19" t="s">
        <v>89</v>
      </c>
      <c r="C30" s="20" t="s">
        <v>34</v>
      </c>
      <c r="D30" s="21">
        <v>634</v>
      </c>
      <c r="E30" s="22">
        <v>380</v>
      </c>
      <c r="F30" s="23">
        <f t="shared" si="1"/>
        <v>240920</v>
      </c>
    </row>
    <row r="31" spans="1:6" s="11" customFormat="1" ht="31.5" customHeight="1" x14ac:dyDescent="0.25">
      <c r="A31" s="18">
        <f>A28+1</f>
        <v>120</v>
      </c>
      <c r="B31" s="25" t="s">
        <v>74</v>
      </c>
      <c r="C31" s="20" t="s">
        <v>3</v>
      </c>
      <c r="D31" s="21">
        <v>554</v>
      </c>
      <c r="E31" s="22">
        <v>200</v>
      </c>
      <c r="F31" s="23">
        <f t="shared" si="1"/>
        <v>110800</v>
      </c>
    </row>
    <row r="32" spans="1:6" s="11" customFormat="1" ht="31.5" customHeight="1" x14ac:dyDescent="0.25">
      <c r="A32" s="18">
        <f t="shared" ref="A32:A39" si="2">A31+1</f>
        <v>121</v>
      </c>
      <c r="B32" s="25" t="s">
        <v>75</v>
      </c>
      <c r="C32" s="20" t="s">
        <v>3</v>
      </c>
      <c r="D32" s="21">
        <v>301</v>
      </c>
      <c r="E32" s="22">
        <v>160</v>
      </c>
      <c r="F32" s="23">
        <f t="shared" si="1"/>
        <v>48160</v>
      </c>
    </row>
    <row r="33" spans="1:6" s="11" customFormat="1" ht="31.5" customHeight="1" x14ac:dyDescent="0.25">
      <c r="A33" s="18">
        <f t="shared" si="2"/>
        <v>122</v>
      </c>
      <c r="B33" s="25" t="s">
        <v>76</v>
      </c>
      <c r="C33" s="20" t="s">
        <v>3</v>
      </c>
      <c r="D33" s="21">
        <v>44</v>
      </c>
      <c r="E33" s="22">
        <v>120</v>
      </c>
      <c r="F33" s="23">
        <f t="shared" si="1"/>
        <v>5280</v>
      </c>
    </row>
    <row r="34" spans="1:6" s="11" customFormat="1" ht="18" customHeight="1" x14ac:dyDescent="0.25">
      <c r="A34" s="18">
        <f t="shared" si="2"/>
        <v>123</v>
      </c>
      <c r="B34" s="19" t="s">
        <v>59</v>
      </c>
      <c r="C34" s="20" t="s">
        <v>3</v>
      </c>
      <c r="D34" s="21">
        <v>1485</v>
      </c>
      <c r="E34" s="22">
        <v>60</v>
      </c>
      <c r="F34" s="23">
        <f t="shared" si="1"/>
        <v>89100</v>
      </c>
    </row>
    <row r="35" spans="1:6" s="11" customFormat="1" ht="18" customHeight="1" x14ac:dyDescent="0.25">
      <c r="A35" s="18">
        <f t="shared" si="2"/>
        <v>124</v>
      </c>
      <c r="B35" s="19" t="s">
        <v>60</v>
      </c>
      <c r="C35" s="20" t="s">
        <v>3</v>
      </c>
      <c r="D35" s="21">
        <v>871</v>
      </c>
      <c r="E35" s="22">
        <v>50</v>
      </c>
      <c r="F35" s="23">
        <f t="shared" si="1"/>
        <v>43550</v>
      </c>
    </row>
    <row r="36" spans="1:6" s="11" customFormat="1" ht="18" customHeight="1" x14ac:dyDescent="0.25">
      <c r="A36" s="18">
        <f t="shared" si="2"/>
        <v>125</v>
      </c>
      <c r="B36" s="19" t="s">
        <v>64</v>
      </c>
      <c r="C36" s="20" t="s">
        <v>3</v>
      </c>
      <c r="D36" s="21">
        <v>632</v>
      </c>
      <c r="E36" s="22">
        <v>45</v>
      </c>
      <c r="F36" s="23">
        <f t="shared" si="1"/>
        <v>28440</v>
      </c>
    </row>
    <row r="37" spans="1:6" s="11" customFormat="1" ht="18" customHeight="1" x14ac:dyDescent="0.25">
      <c r="A37" s="18">
        <f t="shared" si="2"/>
        <v>126</v>
      </c>
      <c r="B37" s="19" t="s">
        <v>31</v>
      </c>
      <c r="C37" s="20" t="s">
        <v>7</v>
      </c>
      <c r="D37" s="21">
        <v>116</v>
      </c>
      <c r="E37" s="22">
        <v>50</v>
      </c>
      <c r="F37" s="23">
        <f t="shared" si="1"/>
        <v>5800</v>
      </c>
    </row>
    <row r="38" spans="1:6" s="11" customFormat="1" ht="18" customHeight="1" x14ac:dyDescent="0.25">
      <c r="A38" s="18">
        <f t="shared" si="2"/>
        <v>127</v>
      </c>
      <c r="B38" s="19" t="s">
        <v>30</v>
      </c>
      <c r="C38" s="20" t="s">
        <v>1</v>
      </c>
      <c r="D38" s="21">
        <v>77</v>
      </c>
      <c r="E38" s="22">
        <v>150</v>
      </c>
      <c r="F38" s="23">
        <f t="shared" si="1"/>
        <v>11550</v>
      </c>
    </row>
    <row r="39" spans="1:6" s="51" customFormat="1" ht="16.5" customHeight="1" x14ac:dyDescent="0.25">
      <c r="A39" s="47">
        <f t="shared" si="2"/>
        <v>128</v>
      </c>
      <c r="B39" s="48" t="s">
        <v>97</v>
      </c>
      <c r="C39" s="20" t="s">
        <v>1</v>
      </c>
      <c r="D39" s="21">
        <v>3</v>
      </c>
      <c r="E39" s="49">
        <v>3000</v>
      </c>
      <c r="F39" s="50">
        <f t="shared" si="1"/>
        <v>9000</v>
      </c>
    </row>
    <row r="40" spans="1:6" s="11" customFormat="1" ht="18" customHeight="1" x14ac:dyDescent="0.25">
      <c r="A40" s="18"/>
      <c r="B40" s="26" t="s">
        <v>47</v>
      </c>
      <c r="C40" s="20"/>
      <c r="D40" s="21">
        <v>0</v>
      </c>
      <c r="E40" s="22"/>
      <c r="F40" s="23">
        <f t="shared" si="1"/>
        <v>0</v>
      </c>
    </row>
    <row r="41" spans="1:6" s="11" customFormat="1" ht="18" customHeight="1" x14ac:dyDescent="0.25">
      <c r="A41" s="18">
        <v>201</v>
      </c>
      <c r="B41" s="19" t="s">
        <v>48</v>
      </c>
      <c r="C41" s="20" t="s">
        <v>3</v>
      </c>
      <c r="D41" s="21">
        <v>248</v>
      </c>
      <c r="E41" s="22">
        <v>150</v>
      </c>
      <c r="F41" s="23">
        <f t="shared" si="1"/>
        <v>37200</v>
      </c>
    </row>
    <row r="42" spans="1:6" s="11" customFormat="1" ht="18" customHeight="1" x14ac:dyDescent="0.25">
      <c r="A42" s="18">
        <f>A41+1</f>
        <v>202</v>
      </c>
      <c r="B42" s="19" t="s">
        <v>29</v>
      </c>
      <c r="C42" s="20" t="s">
        <v>7</v>
      </c>
      <c r="D42" s="21">
        <v>317</v>
      </c>
      <c r="E42" s="22">
        <v>70</v>
      </c>
      <c r="F42" s="23">
        <f t="shared" si="1"/>
        <v>22190</v>
      </c>
    </row>
    <row r="43" spans="1:6" s="11" customFormat="1" ht="18" customHeight="1" x14ac:dyDescent="0.25">
      <c r="A43" s="18">
        <f>A42+1</f>
        <v>203</v>
      </c>
      <c r="B43" s="19" t="s">
        <v>28</v>
      </c>
      <c r="C43" s="20" t="s">
        <v>7</v>
      </c>
      <c r="D43" s="21">
        <v>158</v>
      </c>
      <c r="E43" s="22">
        <v>90</v>
      </c>
      <c r="F43" s="23">
        <f t="shared" si="1"/>
        <v>14220</v>
      </c>
    </row>
    <row r="44" spans="1:6" s="11" customFormat="1" ht="18" customHeight="1" x14ac:dyDescent="0.25">
      <c r="A44" s="18">
        <f t="shared" ref="A44:A46" si="3">A43+1</f>
        <v>204</v>
      </c>
      <c r="B44" s="19" t="s">
        <v>90</v>
      </c>
      <c r="C44" s="20" t="s">
        <v>3</v>
      </c>
      <c r="D44" s="21">
        <v>632</v>
      </c>
      <c r="E44" s="22">
        <v>260</v>
      </c>
      <c r="F44" s="23">
        <f t="shared" si="1"/>
        <v>164320</v>
      </c>
    </row>
    <row r="45" spans="1:6" s="11" customFormat="1" ht="18" customHeight="1" x14ac:dyDescent="0.25">
      <c r="A45" s="18">
        <f t="shared" si="3"/>
        <v>205</v>
      </c>
      <c r="B45" s="19" t="s">
        <v>91</v>
      </c>
      <c r="C45" s="20" t="s">
        <v>7</v>
      </c>
      <c r="D45" s="21">
        <v>174</v>
      </c>
      <c r="E45" s="22">
        <v>90</v>
      </c>
      <c r="F45" s="23">
        <f t="shared" si="1"/>
        <v>15660</v>
      </c>
    </row>
    <row r="46" spans="1:6" s="11" customFormat="1" ht="18" customHeight="1" x14ac:dyDescent="0.25">
      <c r="A46" s="18">
        <f t="shared" si="3"/>
        <v>206</v>
      </c>
      <c r="B46" s="19" t="s">
        <v>79</v>
      </c>
      <c r="C46" s="20" t="s">
        <v>3</v>
      </c>
      <c r="D46" s="21">
        <v>184</v>
      </c>
      <c r="E46" s="22">
        <v>150</v>
      </c>
      <c r="F46" s="23">
        <f t="shared" si="1"/>
        <v>27600</v>
      </c>
    </row>
    <row r="47" spans="1:6" s="11" customFormat="1" ht="18" customHeight="1" x14ac:dyDescent="0.25">
      <c r="A47" s="18">
        <f>A46+1</f>
        <v>207</v>
      </c>
      <c r="B47" s="19" t="s">
        <v>77</v>
      </c>
      <c r="C47" s="20" t="s">
        <v>3</v>
      </c>
      <c r="D47" s="21">
        <v>291</v>
      </c>
      <c r="E47" s="22">
        <v>220</v>
      </c>
      <c r="F47" s="23">
        <f t="shared" si="1"/>
        <v>64020</v>
      </c>
    </row>
    <row r="48" spans="1:6" s="11" customFormat="1" ht="18" customHeight="1" x14ac:dyDescent="0.25">
      <c r="A48" s="27"/>
      <c r="B48" s="26" t="s">
        <v>49</v>
      </c>
      <c r="C48" s="28"/>
      <c r="D48" s="21">
        <v>0</v>
      </c>
      <c r="E48" s="29"/>
      <c r="F48" s="23">
        <f t="shared" si="1"/>
        <v>0</v>
      </c>
    </row>
    <row r="49" spans="1:6" s="11" customFormat="1" ht="18" customHeight="1" x14ac:dyDescent="0.25">
      <c r="A49" s="18">
        <v>301</v>
      </c>
      <c r="B49" s="19" t="s">
        <v>27</v>
      </c>
      <c r="C49" s="20" t="s">
        <v>3</v>
      </c>
      <c r="D49" s="21">
        <v>368</v>
      </c>
      <c r="E49" s="22">
        <v>50</v>
      </c>
      <c r="F49" s="23">
        <f t="shared" si="1"/>
        <v>18400</v>
      </c>
    </row>
    <row r="50" spans="1:6" s="11" customFormat="1" ht="18" customHeight="1" x14ac:dyDescent="0.25">
      <c r="A50" s="18">
        <f t="shared" ref="A50:A56" si="4">A49+1</f>
        <v>302</v>
      </c>
      <c r="B50" s="19" t="s">
        <v>65</v>
      </c>
      <c r="C50" s="20" t="s">
        <v>3</v>
      </c>
      <c r="D50" s="21">
        <v>368</v>
      </c>
      <c r="E50" s="22">
        <v>140</v>
      </c>
      <c r="F50" s="23">
        <f t="shared" si="1"/>
        <v>51520</v>
      </c>
    </row>
    <row r="51" spans="1:6" s="11" customFormat="1" ht="18" customHeight="1" x14ac:dyDescent="0.25">
      <c r="A51" s="18">
        <f t="shared" si="4"/>
        <v>303</v>
      </c>
      <c r="B51" s="19" t="s">
        <v>26</v>
      </c>
      <c r="C51" s="20" t="s">
        <v>7</v>
      </c>
      <c r="D51" s="21">
        <v>116</v>
      </c>
      <c r="E51" s="22">
        <v>70</v>
      </c>
      <c r="F51" s="23">
        <f t="shared" si="1"/>
        <v>8120</v>
      </c>
    </row>
    <row r="52" spans="1:6" s="11" customFormat="1" ht="18" customHeight="1" x14ac:dyDescent="0.25">
      <c r="A52" s="18">
        <f t="shared" si="4"/>
        <v>304</v>
      </c>
      <c r="B52" s="19" t="s">
        <v>25</v>
      </c>
      <c r="C52" s="20" t="s">
        <v>7</v>
      </c>
      <c r="D52" s="21">
        <v>116</v>
      </c>
      <c r="E52" s="22">
        <v>50</v>
      </c>
      <c r="F52" s="23">
        <f t="shared" si="1"/>
        <v>5800</v>
      </c>
    </row>
    <row r="53" spans="1:6" s="11" customFormat="1" ht="18" customHeight="1" x14ac:dyDescent="0.25">
      <c r="A53" s="18">
        <f t="shared" si="4"/>
        <v>305</v>
      </c>
      <c r="B53" s="19" t="s">
        <v>24</v>
      </c>
      <c r="C53" s="20" t="s">
        <v>3</v>
      </c>
      <c r="D53" s="21">
        <v>368</v>
      </c>
      <c r="E53" s="22">
        <v>50</v>
      </c>
      <c r="F53" s="23">
        <f t="shared" si="1"/>
        <v>18400</v>
      </c>
    </row>
    <row r="54" spans="1:6" s="11" customFormat="1" ht="18" customHeight="1" x14ac:dyDescent="0.25">
      <c r="A54" s="18">
        <f t="shared" si="4"/>
        <v>306</v>
      </c>
      <c r="B54" s="19" t="s">
        <v>23</v>
      </c>
      <c r="C54" s="20" t="s">
        <v>1</v>
      </c>
      <c r="D54" s="21">
        <v>3</v>
      </c>
      <c r="E54" s="22">
        <v>350</v>
      </c>
      <c r="F54" s="23">
        <f t="shared" si="1"/>
        <v>1050</v>
      </c>
    </row>
    <row r="55" spans="1:6" s="11" customFormat="1" ht="18" customHeight="1" x14ac:dyDescent="0.25">
      <c r="A55" s="18">
        <f t="shared" si="4"/>
        <v>307</v>
      </c>
      <c r="B55" s="19" t="s">
        <v>22</v>
      </c>
      <c r="C55" s="20" t="s">
        <v>1</v>
      </c>
      <c r="D55" s="21">
        <v>5</v>
      </c>
      <c r="E55" s="22">
        <v>100</v>
      </c>
      <c r="F55" s="23">
        <f t="shared" si="1"/>
        <v>500</v>
      </c>
    </row>
    <row r="56" spans="1:6" s="11" customFormat="1" ht="18" customHeight="1" x14ac:dyDescent="0.25">
      <c r="A56" s="18">
        <f t="shared" si="4"/>
        <v>308</v>
      </c>
      <c r="B56" s="19" t="s">
        <v>21</v>
      </c>
      <c r="C56" s="20" t="s">
        <v>7</v>
      </c>
      <c r="D56" s="21">
        <v>30</v>
      </c>
      <c r="E56" s="22">
        <v>120</v>
      </c>
      <c r="F56" s="23">
        <f t="shared" si="1"/>
        <v>3600</v>
      </c>
    </row>
    <row r="57" spans="1:6" s="11" customFormat="1" ht="18" customHeight="1" x14ac:dyDescent="0.25">
      <c r="A57" s="18"/>
      <c r="B57" s="26" t="s">
        <v>50</v>
      </c>
      <c r="C57" s="20"/>
      <c r="D57" s="21">
        <v>0</v>
      </c>
      <c r="E57" s="22"/>
      <c r="F57" s="23">
        <f t="shared" si="1"/>
        <v>0</v>
      </c>
    </row>
    <row r="58" spans="1:6" s="11" customFormat="1" ht="18" customHeight="1" x14ac:dyDescent="0.25">
      <c r="A58" s="18">
        <v>401</v>
      </c>
      <c r="B58" s="19" t="s">
        <v>20</v>
      </c>
      <c r="C58" s="20" t="s">
        <v>3</v>
      </c>
      <c r="D58" s="21">
        <v>54</v>
      </c>
      <c r="E58" s="22">
        <v>1200</v>
      </c>
      <c r="F58" s="23">
        <f t="shared" si="1"/>
        <v>64800</v>
      </c>
    </row>
    <row r="59" spans="1:6" s="11" customFormat="1" ht="18" customHeight="1" x14ac:dyDescent="0.25">
      <c r="A59" s="18">
        <f>A58+1</f>
        <v>402</v>
      </c>
      <c r="B59" s="19" t="s">
        <v>19</v>
      </c>
      <c r="C59" s="20" t="s">
        <v>3</v>
      </c>
      <c r="D59" s="21">
        <v>30</v>
      </c>
      <c r="E59" s="22">
        <v>900</v>
      </c>
      <c r="F59" s="23">
        <f t="shared" si="1"/>
        <v>27000</v>
      </c>
    </row>
    <row r="60" spans="1:6" s="11" customFormat="1" ht="18" customHeight="1" x14ac:dyDescent="0.25">
      <c r="A60" s="18">
        <f>A59+1</f>
        <v>403</v>
      </c>
      <c r="B60" s="19" t="s">
        <v>78</v>
      </c>
      <c r="C60" s="20" t="s">
        <v>3</v>
      </c>
      <c r="D60" s="21">
        <v>91</v>
      </c>
      <c r="E60" s="22">
        <v>1400</v>
      </c>
      <c r="F60" s="23">
        <f t="shared" si="1"/>
        <v>127400</v>
      </c>
    </row>
    <row r="61" spans="1:6" s="11" customFormat="1" ht="18" customHeight="1" x14ac:dyDescent="0.25">
      <c r="A61" s="18">
        <f>A60+1</f>
        <v>404</v>
      </c>
      <c r="B61" s="19" t="s">
        <v>51</v>
      </c>
      <c r="C61" s="20" t="s">
        <v>3</v>
      </c>
      <c r="D61" s="21">
        <v>91</v>
      </c>
      <c r="E61" s="22">
        <v>800</v>
      </c>
      <c r="F61" s="23">
        <f t="shared" si="1"/>
        <v>72800</v>
      </c>
    </row>
    <row r="62" spans="1:6" s="11" customFormat="1" ht="18" customHeight="1" x14ac:dyDescent="0.25">
      <c r="A62" s="18">
        <f>A61+1</f>
        <v>405</v>
      </c>
      <c r="B62" s="19" t="s">
        <v>61</v>
      </c>
      <c r="C62" s="20" t="s">
        <v>3</v>
      </c>
      <c r="D62" s="21">
        <v>29</v>
      </c>
      <c r="E62" s="22">
        <v>800</v>
      </c>
      <c r="F62" s="23">
        <f t="shared" si="1"/>
        <v>23200</v>
      </c>
    </row>
    <row r="63" spans="1:6" s="11" customFormat="1" ht="18" customHeight="1" x14ac:dyDescent="0.25">
      <c r="A63" s="18"/>
      <c r="B63" s="26" t="s">
        <v>52</v>
      </c>
      <c r="C63" s="20"/>
      <c r="D63" s="21">
        <v>0</v>
      </c>
      <c r="E63" s="22"/>
      <c r="F63" s="23">
        <f t="shared" si="1"/>
        <v>0</v>
      </c>
    </row>
    <row r="64" spans="1:6" s="11" customFormat="1" ht="18" customHeight="1" x14ac:dyDescent="0.25">
      <c r="A64" s="30">
        <v>501</v>
      </c>
      <c r="B64" s="19" t="s">
        <v>18</v>
      </c>
      <c r="C64" s="31"/>
      <c r="D64" s="21">
        <v>0</v>
      </c>
      <c r="E64" s="22"/>
      <c r="F64" s="23">
        <f t="shared" si="1"/>
        <v>0</v>
      </c>
    </row>
    <row r="65" spans="1:6" s="11" customFormat="1" ht="18" customHeight="1" x14ac:dyDescent="0.25">
      <c r="A65" s="32"/>
      <c r="B65" s="19" t="s">
        <v>53</v>
      </c>
      <c r="C65" s="31" t="s">
        <v>7</v>
      </c>
      <c r="D65" s="21">
        <v>60</v>
      </c>
      <c r="E65" s="22">
        <v>170</v>
      </c>
      <c r="F65" s="23">
        <f t="shared" si="1"/>
        <v>10200</v>
      </c>
    </row>
    <row r="66" spans="1:6" s="11" customFormat="1" ht="18" customHeight="1" x14ac:dyDescent="0.25">
      <c r="A66" s="32"/>
      <c r="B66" s="19" t="s">
        <v>54</v>
      </c>
      <c r="C66" s="31" t="s">
        <v>7</v>
      </c>
      <c r="D66" s="21">
        <v>70</v>
      </c>
      <c r="E66" s="22">
        <v>120</v>
      </c>
      <c r="F66" s="23">
        <f t="shared" si="1"/>
        <v>8400</v>
      </c>
    </row>
    <row r="67" spans="1:6" s="11" customFormat="1" ht="18" customHeight="1" x14ac:dyDescent="0.25">
      <c r="A67" s="32"/>
      <c r="B67" s="19" t="s">
        <v>69</v>
      </c>
      <c r="C67" s="31" t="s">
        <v>7</v>
      </c>
      <c r="D67" s="21">
        <v>50</v>
      </c>
      <c r="E67" s="22">
        <v>70</v>
      </c>
      <c r="F67" s="23">
        <f t="shared" si="1"/>
        <v>3500</v>
      </c>
    </row>
    <row r="68" spans="1:6" s="11" customFormat="1" ht="18" customHeight="1" x14ac:dyDescent="0.25">
      <c r="A68" s="18">
        <f>A64+1</f>
        <v>502</v>
      </c>
      <c r="B68" s="19" t="s">
        <v>17</v>
      </c>
      <c r="C68" s="20" t="s">
        <v>1</v>
      </c>
      <c r="D68" s="21">
        <v>2</v>
      </c>
      <c r="E68" s="22">
        <v>300</v>
      </c>
      <c r="F68" s="23">
        <f t="shared" si="1"/>
        <v>600</v>
      </c>
    </row>
    <row r="69" spans="1:6" s="11" customFormat="1" ht="18" customHeight="1" x14ac:dyDescent="0.25">
      <c r="A69" s="18">
        <f>A68+1</f>
        <v>503</v>
      </c>
      <c r="B69" s="19" t="s">
        <v>92</v>
      </c>
      <c r="C69" s="20" t="s">
        <v>1</v>
      </c>
      <c r="D69" s="21">
        <v>5</v>
      </c>
      <c r="E69" s="22">
        <v>1000</v>
      </c>
      <c r="F69" s="23">
        <f t="shared" si="1"/>
        <v>5000</v>
      </c>
    </row>
    <row r="70" spans="1:6" s="11" customFormat="1" ht="18" customHeight="1" x14ac:dyDescent="0.25">
      <c r="A70" s="18">
        <f>A69+1</f>
        <v>504</v>
      </c>
      <c r="B70" s="19" t="s">
        <v>16</v>
      </c>
      <c r="C70" s="20" t="s">
        <v>15</v>
      </c>
      <c r="D70" s="21">
        <v>2</v>
      </c>
      <c r="E70" s="22">
        <v>2000</v>
      </c>
      <c r="F70" s="23">
        <f t="shared" si="1"/>
        <v>4000</v>
      </c>
    </row>
    <row r="71" spans="1:6" s="11" customFormat="1" ht="18" customHeight="1" x14ac:dyDescent="0.25">
      <c r="A71" s="18">
        <f>A70+1</f>
        <v>505</v>
      </c>
      <c r="B71" s="19" t="s">
        <v>14</v>
      </c>
      <c r="C71" s="20"/>
      <c r="D71" s="21">
        <v>0</v>
      </c>
      <c r="E71" s="22"/>
      <c r="F71" s="23">
        <f t="shared" si="1"/>
        <v>0</v>
      </c>
    </row>
    <row r="72" spans="1:6" s="11" customFormat="1" ht="18" customHeight="1" x14ac:dyDescent="0.25">
      <c r="A72" s="18"/>
      <c r="B72" s="19" t="s">
        <v>12</v>
      </c>
      <c r="C72" s="20" t="s">
        <v>1</v>
      </c>
      <c r="D72" s="21">
        <v>11</v>
      </c>
      <c r="E72" s="22">
        <v>130</v>
      </c>
      <c r="F72" s="23">
        <f t="shared" si="1"/>
        <v>1430</v>
      </c>
    </row>
    <row r="73" spans="1:6" s="11" customFormat="1" ht="18" customHeight="1" x14ac:dyDescent="0.25">
      <c r="A73" s="18"/>
      <c r="B73" s="19" t="s">
        <v>13</v>
      </c>
      <c r="C73" s="20" t="s">
        <v>1</v>
      </c>
      <c r="D73" s="21">
        <v>22</v>
      </c>
      <c r="E73" s="22">
        <v>250</v>
      </c>
      <c r="F73" s="23">
        <f t="shared" si="1"/>
        <v>5500</v>
      </c>
    </row>
    <row r="74" spans="1:6" s="11" customFormat="1" ht="18" customHeight="1" x14ac:dyDescent="0.25">
      <c r="A74" s="18">
        <f>A71+1</f>
        <v>506</v>
      </c>
      <c r="B74" s="19" t="s">
        <v>67</v>
      </c>
      <c r="C74" s="20" t="s">
        <v>1</v>
      </c>
      <c r="D74" s="21">
        <v>5</v>
      </c>
      <c r="E74" s="22">
        <v>150</v>
      </c>
      <c r="F74" s="23">
        <f t="shared" si="1"/>
        <v>750</v>
      </c>
    </row>
    <row r="75" spans="1:6" s="11" customFormat="1" ht="18" customHeight="1" x14ac:dyDescent="0.25">
      <c r="A75" s="18">
        <f>A74+1</f>
        <v>507</v>
      </c>
      <c r="B75" s="19" t="s">
        <v>11</v>
      </c>
      <c r="C75" s="20" t="s">
        <v>1</v>
      </c>
      <c r="D75" s="21">
        <v>14</v>
      </c>
      <c r="E75" s="22">
        <v>120</v>
      </c>
      <c r="F75" s="23">
        <f t="shared" ref="F75:F99" si="5">ROUND(D75*E75,2)</f>
        <v>1680</v>
      </c>
    </row>
    <row r="76" spans="1:6" s="11" customFormat="1" ht="18" customHeight="1" x14ac:dyDescent="0.25">
      <c r="A76" s="18">
        <f>A75+1</f>
        <v>508</v>
      </c>
      <c r="B76" s="19" t="s">
        <v>10</v>
      </c>
      <c r="C76" s="20" t="s">
        <v>1</v>
      </c>
      <c r="D76" s="21">
        <v>20</v>
      </c>
      <c r="E76" s="22">
        <v>150</v>
      </c>
      <c r="F76" s="23">
        <f t="shared" si="5"/>
        <v>3000</v>
      </c>
    </row>
    <row r="77" spans="1:6" s="11" customFormat="1" ht="18" customHeight="1" x14ac:dyDescent="0.25">
      <c r="A77" s="18">
        <f t="shared" ref="A77:A80" si="6">A76+1</f>
        <v>509</v>
      </c>
      <c r="B77" s="19" t="s">
        <v>80</v>
      </c>
      <c r="C77" s="20" t="s">
        <v>1</v>
      </c>
      <c r="D77" s="21">
        <v>18</v>
      </c>
      <c r="E77" s="22">
        <v>150</v>
      </c>
      <c r="F77" s="23">
        <f t="shared" si="5"/>
        <v>2700</v>
      </c>
    </row>
    <row r="78" spans="1:6" s="11" customFormat="1" ht="18" customHeight="1" x14ac:dyDescent="0.25">
      <c r="A78" s="18">
        <f t="shared" si="6"/>
        <v>510</v>
      </c>
      <c r="B78" s="19" t="s">
        <v>9</v>
      </c>
      <c r="C78" s="20" t="s">
        <v>1</v>
      </c>
      <c r="D78" s="21">
        <v>3</v>
      </c>
      <c r="E78" s="22">
        <v>400</v>
      </c>
      <c r="F78" s="23">
        <f t="shared" si="5"/>
        <v>1200</v>
      </c>
    </row>
    <row r="79" spans="1:6" s="11" customFormat="1" ht="18" customHeight="1" x14ac:dyDescent="0.25">
      <c r="A79" s="18">
        <f t="shared" si="6"/>
        <v>511</v>
      </c>
      <c r="B79" s="19" t="s">
        <v>66</v>
      </c>
      <c r="C79" s="31" t="s">
        <v>1</v>
      </c>
      <c r="D79" s="21">
        <v>77</v>
      </c>
      <c r="E79" s="22">
        <v>200</v>
      </c>
      <c r="F79" s="23">
        <f t="shared" si="5"/>
        <v>15400</v>
      </c>
    </row>
    <row r="80" spans="1:6" s="11" customFormat="1" ht="18" customHeight="1" x14ac:dyDescent="0.25">
      <c r="A80" s="18">
        <f t="shared" si="6"/>
        <v>512</v>
      </c>
      <c r="B80" s="19" t="s">
        <v>8</v>
      </c>
      <c r="C80" s="20" t="s">
        <v>1</v>
      </c>
      <c r="D80" s="21">
        <v>11</v>
      </c>
      <c r="E80" s="22">
        <v>250</v>
      </c>
      <c r="F80" s="23">
        <f t="shared" si="5"/>
        <v>2750</v>
      </c>
    </row>
    <row r="81" spans="1:7" s="11" customFormat="1" ht="18" customHeight="1" x14ac:dyDescent="0.25">
      <c r="A81" s="18"/>
      <c r="B81" s="26" t="s">
        <v>55</v>
      </c>
      <c r="C81" s="20"/>
      <c r="D81" s="21">
        <v>0</v>
      </c>
      <c r="E81" s="22"/>
      <c r="F81" s="23">
        <f t="shared" si="5"/>
        <v>0</v>
      </c>
    </row>
    <row r="82" spans="1:7" s="51" customFormat="1" ht="21" customHeight="1" x14ac:dyDescent="0.25">
      <c r="A82" s="47">
        <v>601</v>
      </c>
      <c r="B82" s="48" t="s">
        <v>98</v>
      </c>
      <c r="C82" s="20" t="s">
        <v>7</v>
      </c>
      <c r="D82" s="21">
        <v>50</v>
      </c>
      <c r="E82" s="49">
        <v>30</v>
      </c>
      <c r="F82" s="50">
        <f t="shared" si="5"/>
        <v>1500</v>
      </c>
    </row>
    <row r="83" spans="1:7" s="51" customFormat="1" ht="16.5" customHeight="1" x14ac:dyDescent="0.25">
      <c r="A83" s="47">
        <f>A82+1</f>
        <v>602</v>
      </c>
      <c r="B83" s="48" t="s">
        <v>99</v>
      </c>
      <c r="C83" s="20" t="s">
        <v>1</v>
      </c>
      <c r="D83" s="21">
        <v>1</v>
      </c>
      <c r="E83" s="49">
        <v>350</v>
      </c>
      <c r="F83" s="50">
        <f t="shared" si="5"/>
        <v>350</v>
      </c>
    </row>
    <row r="84" spans="1:7" s="51" customFormat="1" ht="18.649999999999999" customHeight="1" x14ac:dyDescent="0.25">
      <c r="A84" s="47">
        <f>A83+1</f>
        <v>603</v>
      </c>
      <c r="B84" s="48" t="s">
        <v>100</v>
      </c>
      <c r="C84" s="20"/>
      <c r="D84" s="21">
        <v>0</v>
      </c>
      <c r="E84" s="49"/>
      <c r="F84" s="50"/>
    </row>
    <row r="85" spans="1:7" s="51" customFormat="1" ht="16.5" customHeight="1" x14ac:dyDescent="0.25">
      <c r="A85" s="47" t="s">
        <v>101</v>
      </c>
      <c r="B85" s="48" t="s">
        <v>102</v>
      </c>
      <c r="C85" s="20" t="s">
        <v>7</v>
      </c>
      <c r="D85" s="21">
        <v>15</v>
      </c>
      <c r="E85" s="49">
        <v>40</v>
      </c>
      <c r="F85" s="50">
        <f t="shared" si="5"/>
        <v>600</v>
      </c>
    </row>
    <row r="86" spans="1:7" s="51" customFormat="1" ht="16.5" customHeight="1" x14ac:dyDescent="0.25">
      <c r="A86" s="47" t="s">
        <v>103</v>
      </c>
      <c r="B86" s="48" t="s">
        <v>104</v>
      </c>
      <c r="C86" s="20" t="s">
        <v>7</v>
      </c>
      <c r="D86" s="21">
        <v>30</v>
      </c>
      <c r="E86" s="49">
        <v>30</v>
      </c>
      <c r="F86" s="50">
        <f t="shared" si="5"/>
        <v>900</v>
      </c>
    </row>
    <row r="87" spans="1:7" s="51" customFormat="1" ht="16.5" customHeight="1" x14ac:dyDescent="0.25">
      <c r="A87" s="47">
        <f>A84+1</f>
        <v>604</v>
      </c>
      <c r="B87" s="48" t="s">
        <v>105</v>
      </c>
      <c r="C87" s="20" t="s">
        <v>7</v>
      </c>
      <c r="D87" s="21">
        <v>10</v>
      </c>
      <c r="E87" s="49">
        <v>40</v>
      </c>
      <c r="F87" s="50">
        <f t="shared" si="5"/>
        <v>400</v>
      </c>
    </row>
    <row r="88" spans="1:7" s="51" customFormat="1" ht="16.5" customHeight="1" x14ac:dyDescent="0.25">
      <c r="A88" s="47">
        <f>A87+1</f>
        <v>605</v>
      </c>
      <c r="B88" s="48" t="s">
        <v>106</v>
      </c>
      <c r="C88" s="20" t="s">
        <v>15</v>
      </c>
      <c r="D88" s="21">
        <v>1</v>
      </c>
      <c r="E88" s="49">
        <v>1500</v>
      </c>
      <c r="F88" s="50">
        <f t="shared" si="5"/>
        <v>1500</v>
      </c>
    </row>
    <row r="89" spans="1:7" s="51" customFormat="1" ht="16.5" customHeight="1" x14ac:dyDescent="0.25">
      <c r="A89" s="47">
        <f>A88+1</f>
        <v>606</v>
      </c>
      <c r="B89" s="48" t="s">
        <v>93</v>
      </c>
      <c r="C89" s="20" t="s">
        <v>1</v>
      </c>
      <c r="D89" s="21">
        <v>5</v>
      </c>
      <c r="E89" s="49">
        <v>700</v>
      </c>
      <c r="F89" s="50">
        <f t="shared" si="5"/>
        <v>3500</v>
      </c>
    </row>
    <row r="90" spans="1:7" s="51" customFormat="1" ht="16.5" customHeight="1" x14ac:dyDescent="0.25">
      <c r="A90" s="47">
        <f>A89+1</f>
        <v>607</v>
      </c>
      <c r="B90" s="48" t="s">
        <v>107</v>
      </c>
      <c r="C90" s="20"/>
      <c r="D90" s="21">
        <v>0</v>
      </c>
      <c r="E90" s="49"/>
      <c r="F90" s="50"/>
    </row>
    <row r="91" spans="1:7" s="51" customFormat="1" ht="16.5" customHeight="1" x14ac:dyDescent="0.25">
      <c r="A91" s="47" t="s">
        <v>101</v>
      </c>
      <c r="B91" s="48" t="s">
        <v>108</v>
      </c>
      <c r="C91" s="20" t="s">
        <v>7</v>
      </c>
      <c r="D91" s="21">
        <v>38</v>
      </c>
      <c r="E91" s="49">
        <v>50</v>
      </c>
      <c r="F91" s="50">
        <f t="shared" si="5"/>
        <v>1900</v>
      </c>
    </row>
    <row r="92" spans="1:7" s="51" customFormat="1" ht="16.5" customHeight="1" x14ac:dyDescent="0.25">
      <c r="A92" s="47" t="s">
        <v>103</v>
      </c>
      <c r="B92" s="48" t="s">
        <v>109</v>
      </c>
      <c r="C92" s="20" t="s">
        <v>7</v>
      </c>
      <c r="D92" s="21">
        <v>5</v>
      </c>
      <c r="E92" s="49">
        <v>40</v>
      </c>
      <c r="F92" s="50">
        <f t="shared" si="5"/>
        <v>200</v>
      </c>
    </row>
    <row r="93" spans="1:7" s="51" customFormat="1" ht="16.5" customHeight="1" x14ac:dyDescent="0.25">
      <c r="A93" s="47" t="s">
        <v>110</v>
      </c>
      <c r="B93" s="48" t="s">
        <v>111</v>
      </c>
      <c r="C93" s="20" t="s">
        <v>7</v>
      </c>
      <c r="D93" s="21">
        <v>5</v>
      </c>
      <c r="E93" s="49">
        <v>30</v>
      </c>
      <c r="F93" s="50">
        <f t="shared" si="5"/>
        <v>150</v>
      </c>
    </row>
    <row r="94" spans="1:7" s="51" customFormat="1" ht="16.5" customHeight="1" x14ac:dyDescent="0.25">
      <c r="A94" s="47">
        <f>A90+1</f>
        <v>608</v>
      </c>
      <c r="B94" s="48" t="s">
        <v>112</v>
      </c>
      <c r="C94" s="20" t="s">
        <v>1</v>
      </c>
      <c r="D94" s="21">
        <v>3</v>
      </c>
      <c r="E94" s="49">
        <v>1000</v>
      </c>
      <c r="F94" s="50">
        <f t="shared" si="5"/>
        <v>3000</v>
      </c>
    </row>
    <row r="95" spans="1:7" s="11" customFormat="1" ht="18" customHeight="1" x14ac:dyDescent="0.25">
      <c r="A95" s="18"/>
      <c r="B95" s="26" t="s">
        <v>56</v>
      </c>
      <c r="C95" s="20"/>
      <c r="D95" s="21">
        <v>0</v>
      </c>
      <c r="E95" s="22"/>
      <c r="F95" s="23">
        <f t="shared" si="5"/>
        <v>0</v>
      </c>
    </row>
    <row r="96" spans="1:7" s="11" customFormat="1" ht="18" customHeight="1" x14ac:dyDescent="0.25">
      <c r="A96" s="18">
        <v>701</v>
      </c>
      <c r="B96" s="19" t="s">
        <v>62</v>
      </c>
      <c r="C96" s="20" t="s">
        <v>3</v>
      </c>
      <c r="D96" s="21">
        <v>1485</v>
      </c>
      <c r="E96" s="22">
        <v>35</v>
      </c>
      <c r="F96" s="23">
        <f t="shared" si="5"/>
        <v>51975</v>
      </c>
      <c r="G96" s="46"/>
    </row>
    <row r="97" spans="1:6" s="11" customFormat="1" ht="18" customHeight="1" x14ac:dyDescent="0.25">
      <c r="A97" s="18">
        <f>A96+1</f>
        <v>702</v>
      </c>
      <c r="B97" s="19" t="s">
        <v>6</v>
      </c>
      <c r="C97" s="20" t="s">
        <v>3</v>
      </c>
      <c r="D97" s="21">
        <v>1502</v>
      </c>
      <c r="E97" s="22">
        <v>35</v>
      </c>
      <c r="F97" s="23">
        <f t="shared" si="5"/>
        <v>52570</v>
      </c>
    </row>
    <row r="98" spans="1:6" s="11" customFormat="1" ht="18" customHeight="1" x14ac:dyDescent="0.25">
      <c r="A98" s="18">
        <f>A97+1</f>
        <v>703</v>
      </c>
      <c r="B98" s="19" t="s">
        <v>5</v>
      </c>
      <c r="C98" s="20" t="s">
        <v>3</v>
      </c>
      <c r="D98" s="21">
        <v>165</v>
      </c>
      <c r="E98" s="22">
        <v>40</v>
      </c>
      <c r="F98" s="23">
        <f t="shared" si="5"/>
        <v>6600</v>
      </c>
    </row>
    <row r="99" spans="1:6" s="11" customFormat="1" ht="18" customHeight="1" x14ac:dyDescent="0.25">
      <c r="A99" s="18">
        <f>A98+1</f>
        <v>704</v>
      </c>
      <c r="B99" s="19" t="s">
        <v>4</v>
      </c>
      <c r="C99" s="20" t="s">
        <v>3</v>
      </c>
      <c r="D99" s="21">
        <v>240</v>
      </c>
      <c r="E99" s="22">
        <v>35</v>
      </c>
      <c r="F99" s="23">
        <f t="shared" si="5"/>
        <v>8400</v>
      </c>
    </row>
    <row r="100" spans="1:6" s="34" customFormat="1" ht="18" customHeight="1" x14ac:dyDescent="0.25">
      <c r="A100" s="52" t="s">
        <v>45</v>
      </c>
      <c r="B100" s="53"/>
      <c r="C100" s="53"/>
      <c r="D100" s="53"/>
      <c r="E100" s="54"/>
      <c r="F100" s="33">
        <f>SUM(F10:F99)</f>
        <v>2600845</v>
      </c>
    </row>
    <row r="101" spans="1:6" s="34" customFormat="1" ht="18" customHeight="1" x14ac:dyDescent="0.25">
      <c r="A101" s="60" t="s">
        <v>82</v>
      </c>
      <c r="B101" s="61"/>
      <c r="C101" s="61"/>
      <c r="D101" s="61"/>
      <c r="E101" s="62"/>
      <c r="F101" s="35"/>
    </row>
    <row r="102" spans="1:6" s="34" customFormat="1" ht="18" customHeight="1" x14ac:dyDescent="0.25">
      <c r="A102" s="52" t="s">
        <v>83</v>
      </c>
      <c r="B102" s="53"/>
      <c r="C102" s="53"/>
      <c r="D102" s="53"/>
      <c r="E102" s="54"/>
      <c r="F102" s="33">
        <f>F100*(1+F101)</f>
        <v>2600845</v>
      </c>
    </row>
    <row r="103" spans="1:6" s="34" customFormat="1" ht="18" customHeight="1" x14ac:dyDescent="0.25">
      <c r="A103" s="52" t="s">
        <v>84</v>
      </c>
      <c r="B103" s="53"/>
      <c r="C103" s="53"/>
      <c r="D103" s="53"/>
      <c r="E103" s="54"/>
      <c r="F103" s="33">
        <f>ROUND(F102*0.2,2)</f>
        <v>520169</v>
      </c>
    </row>
    <row r="104" spans="1:6" s="34" customFormat="1" ht="18" customHeight="1" x14ac:dyDescent="0.25">
      <c r="A104" s="52" t="s">
        <v>85</v>
      </c>
      <c r="B104" s="53"/>
      <c r="C104" s="53"/>
      <c r="D104" s="53"/>
      <c r="E104" s="54"/>
      <c r="F104" s="33">
        <f>F102+F103</f>
        <v>3121014</v>
      </c>
    </row>
    <row r="105" spans="1:6" ht="13.5" customHeight="1" x14ac:dyDescent="0.25">
      <c r="B105" s="37"/>
    </row>
    <row r="106" spans="1:6" ht="13.5" customHeight="1" x14ac:dyDescent="0.25">
      <c r="C106" s="41"/>
    </row>
    <row r="107" spans="1:6" ht="13.5" customHeight="1" x14ac:dyDescent="0.25"/>
    <row r="108" spans="1:6" ht="11.25" customHeight="1" x14ac:dyDescent="0.25"/>
    <row r="109" spans="1:6" ht="11.25" customHeight="1" x14ac:dyDescent="0.25"/>
    <row r="110" spans="1:6" ht="11.25" customHeight="1" x14ac:dyDescent="0.25">
      <c r="A110" s="42"/>
      <c r="B110" s="42"/>
      <c r="C110" s="43"/>
      <c r="D110" s="7"/>
      <c r="E110" s="44"/>
      <c r="F110" s="45"/>
    </row>
    <row r="111" spans="1:6" ht="11.25" customHeight="1" x14ac:dyDescent="0.25">
      <c r="A111" s="42"/>
      <c r="B111" s="42"/>
      <c r="C111" s="43"/>
      <c r="D111" s="7"/>
      <c r="E111" s="44"/>
      <c r="F111" s="45"/>
    </row>
    <row r="112" spans="1:6" ht="11.25" customHeight="1" x14ac:dyDescent="0.25">
      <c r="A112" s="42"/>
      <c r="B112" s="42"/>
      <c r="C112" s="43"/>
      <c r="D112" s="7"/>
      <c r="E112" s="44"/>
      <c r="F112" s="45"/>
    </row>
    <row r="113" spans="1:6" ht="11.25" customHeight="1" x14ac:dyDescent="0.25">
      <c r="A113" s="42"/>
      <c r="B113" s="42"/>
      <c r="C113" s="43"/>
      <c r="D113" s="7"/>
      <c r="E113" s="55"/>
      <c r="F113" s="55"/>
    </row>
    <row r="114" spans="1:6" ht="11.25" customHeight="1" x14ac:dyDescent="0.25">
      <c r="A114" s="42"/>
      <c r="B114" s="42"/>
      <c r="C114" s="43"/>
      <c r="D114" s="7"/>
      <c r="E114" s="44"/>
      <c r="F114" s="45"/>
    </row>
    <row r="115" spans="1:6" ht="14.25" customHeight="1" x14ac:dyDescent="0.25">
      <c r="A115" s="42"/>
      <c r="B115" s="42"/>
      <c r="C115" s="43"/>
      <c r="D115" s="7"/>
      <c r="E115" s="44"/>
      <c r="F115" s="45"/>
    </row>
    <row r="116" spans="1:6" ht="14.5" x14ac:dyDescent="0.25">
      <c r="A116" s="42"/>
      <c r="B116" s="42"/>
      <c r="C116" s="43"/>
      <c r="D116" s="7"/>
      <c r="E116" s="44"/>
      <c r="F116" s="45"/>
    </row>
    <row r="117" spans="1:6" ht="14.5" x14ac:dyDescent="0.25">
      <c r="A117" s="42"/>
      <c r="B117" s="42"/>
      <c r="C117" s="43"/>
      <c r="D117" s="7"/>
      <c r="E117" s="44"/>
      <c r="F117" s="45"/>
    </row>
    <row r="118" spans="1:6" ht="14.5" x14ac:dyDescent="0.25">
      <c r="A118" s="42"/>
      <c r="B118" s="42"/>
      <c r="C118" s="43"/>
      <c r="D118" s="7"/>
      <c r="E118" s="44"/>
      <c r="F118" s="45"/>
    </row>
    <row r="119" spans="1:6" ht="14.5" x14ac:dyDescent="0.25">
      <c r="A119" s="42"/>
      <c r="B119" s="42"/>
      <c r="C119" s="43"/>
      <c r="D119" s="7"/>
      <c r="E119" s="44"/>
      <c r="F119" s="45"/>
    </row>
    <row r="120" spans="1:6" ht="14.5" x14ac:dyDescent="0.25">
      <c r="A120" s="42"/>
      <c r="B120" s="42"/>
      <c r="C120" s="43"/>
      <c r="D120" s="7"/>
      <c r="E120" s="44"/>
      <c r="F120" s="45"/>
    </row>
    <row r="121" spans="1:6" ht="14.5" x14ac:dyDescent="0.25">
      <c r="A121" s="42"/>
      <c r="B121" s="42"/>
      <c r="C121" s="43"/>
      <c r="D121" s="7"/>
      <c r="E121" s="44"/>
      <c r="F121" s="45"/>
    </row>
    <row r="122" spans="1:6" ht="14.5" x14ac:dyDescent="0.25">
      <c r="A122" s="42"/>
      <c r="B122" s="42"/>
      <c r="C122" s="43"/>
      <c r="D122" s="7"/>
      <c r="E122" s="44"/>
      <c r="F122" s="45"/>
    </row>
    <row r="123" spans="1:6" ht="14.5" x14ac:dyDescent="0.25">
      <c r="A123" s="42"/>
      <c r="B123" s="42"/>
      <c r="C123" s="43"/>
      <c r="D123" s="7"/>
      <c r="E123" s="44"/>
      <c r="F123" s="45"/>
    </row>
    <row r="124" spans="1:6" ht="14.5" x14ac:dyDescent="0.25">
      <c r="A124" s="42"/>
      <c r="B124" s="42"/>
      <c r="C124" s="43"/>
      <c r="D124" s="7"/>
      <c r="E124" s="44"/>
      <c r="F124" s="45"/>
    </row>
    <row r="125" spans="1:6" ht="14.5" x14ac:dyDescent="0.25">
      <c r="A125" s="42"/>
      <c r="B125" s="42"/>
      <c r="C125" s="43"/>
      <c r="D125" s="7"/>
      <c r="E125" s="44"/>
      <c r="F125" s="45"/>
    </row>
    <row r="126" spans="1:6" ht="14.5" x14ac:dyDescent="0.25">
      <c r="A126" s="42"/>
      <c r="B126" s="42"/>
      <c r="C126" s="43"/>
      <c r="D126" s="7"/>
      <c r="E126" s="44"/>
      <c r="F126" s="45"/>
    </row>
    <row r="127" spans="1:6" ht="14.5" x14ac:dyDescent="0.25">
      <c r="A127" s="42"/>
      <c r="B127" s="42"/>
      <c r="C127" s="43"/>
      <c r="D127" s="7"/>
      <c r="E127" s="44"/>
      <c r="F127" s="45"/>
    </row>
    <row r="128" spans="1:6" ht="14.5" x14ac:dyDescent="0.25">
      <c r="A128" s="42"/>
      <c r="B128" s="42"/>
      <c r="C128" s="43"/>
      <c r="D128" s="7"/>
      <c r="E128" s="44"/>
      <c r="F128" s="45"/>
    </row>
    <row r="129" spans="1:6" ht="14.5" x14ac:dyDescent="0.25">
      <c r="A129" s="42"/>
      <c r="B129" s="42"/>
      <c r="C129" s="43"/>
      <c r="D129" s="7"/>
      <c r="E129" s="44"/>
      <c r="F129" s="45"/>
    </row>
    <row r="130" spans="1:6" ht="14.5" x14ac:dyDescent="0.25">
      <c r="A130" s="42"/>
      <c r="B130" s="42"/>
      <c r="C130" s="43"/>
      <c r="D130" s="7"/>
      <c r="E130" s="44"/>
      <c r="F130" s="45"/>
    </row>
    <row r="131" spans="1:6" ht="14.5" x14ac:dyDescent="0.25">
      <c r="A131" s="42"/>
      <c r="B131" s="42"/>
      <c r="C131" s="43"/>
      <c r="D131" s="7"/>
      <c r="E131" s="44"/>
      <c r="F131" s="45"/>
    </row>
    <row r="132" spans="1:6" s="42" customFormat="1" ht="14.5" x14ac:dyDescent="0.25">
      <c r="A132" s="36"/>
      <c r="B132" s="5"/>
      <c r="C132" s="36"/>
      <c r="D132" s="38"/>
      <c r="E132" s="39"/>
      <c r="F132" s="40"/>
    </row>
    <row r="133" spans="1:6" s="42" customFormat="1" ht="14.5" x14ac:dyDescent="0.25">
      <c r="A133" s="36"/>
      <c r="B133" s="5"/>
      <c r="C133" s="36"/>
      <c r="D133" s="38"/>
      <c r="E133" s="39"/>
      <c r="F133" s="40"/>
    </row>
    <row r="134" spans="1:6" s="42" customFormat="1" ht="14.5" x14ac:dyDescent="0.25">
      <c r="A134" s="36"/>
      <c r="B134" s="5"/>
      <c r="C134" s="36"/>
      <c r="D134" s="38"/>
      <c r="E134" s="39"/>
      <c r="F134" s="40"/>
    </row>
    <row r="135" spans="1:6" s="42" customFormat="1" ht="14.5" x14ac:dyDescent="0.25">
      <c r="A135" s="36"/>
      <c r="B135" s="5"/>
      <c r="C135" s="36"/>
      <c r="D135" s="38"/>
      <c r="E135" s="39"/>
      <c r="F135" s="40"/>
    </row>
    <row r="136" spans="1:6" s="42" customFormat="1" ht="14.5" x14ac:dyDescent="0.25">
      <c r="A136" s="36"/>
      <c r="B136" s="5"/>
      <c r="C136" s="36"/>
      <c r="D136" s="38"/>
      <c r="E136" s="39"/>
      <c r="F136" s="40"/>
    </row>
    <row r="137" spans="1:6" s="42" customFormat="1" ht="14.5" x14ac:dyDescent="0.25">
      <c r="A137" s="36"/>
      <c r="B137" s="5"/>
      <c r="C137" s="36"/>
      <c r="D137" s="38"/>
      <c r="E137" s="39"/>
      <c r="F137" s="40"/>
    </row>
    <row r="138" spans="1:6" s="42" customFormat="1" ht="14.5" x14ac:dyDescent="0.25">
      <c r="A138" s="36"/>
      <c r="B138" s="5"/>
      <c r="C138" s="36"/>
      <c r="D138" s="38"/>
      <c r="E138" s="39"/>
      <c r="F138" s="40"/>
    </row>
    <row r="139" spans="1:6" s="42" customFormat="1" ht="14.5" x14ac:dyDescent="0.25">
      <c r="A139" s="36"/>
      <c r="B139" s="5"/>
      <c r="C139" s="36"/>
      <c r="D139" s="38"/>
      <c r="E139" s="39"/>
      <c r="F139" s="40"/>
    </row>
    <row r="140" spans="1:6" s="42" customFormat="1" ht="14.5" x14ac:dyDescent="0.25">
      <c r="A140" s="36"/>
      <c r="B140" s="5"/>
      <c r="C140" s="36"/>
      <c r="D140" s="38"/>
      <c r="E140" s="39"/>
      <c r="F140" s="40"/>
    </row>
    <row r="141" spans="1:6" s="42" customFormat="1" ht="14.5" x14ac:dyDescent="0.25">
      <c r="A141" s="36"/>
      <c r="B141" s="5"/>
      <c r="C141" s="36"/>
      <c r="D141" s="38"/>
      <c r="E141" s="39"/>
      <c r="F141" s="40"/>
    </row>
    <row r="142" spans="1:6" s="42" customFormat="1" ht="14.5" x14ac:dyDescent="0.25">
      <c r="A142" s="36"/>
      <c r="B142" s="5"/>
      <c r="C142" s="36"/>
      <c r="D142" s="38"/>
      <c r="E142" s="39"/>
      <c r="F142" s="40"/>
    </row>
    <row r="143" spans="1:6" s="42" customFormat="1" ht="14.5" x14ac:dyDescent="0.25">
      <c r="A143" s="36"/>
      <c r="B143" s="5"/>
      <c r="C143" s="36"/>
      <c r="D143" s="38"/>
      <c r="E143" s="39"/>
      <c r="F143" s="40"/>
    </row>
    <row r="144" spans="1:6" s="42" customFormat="1" ht="14.5" x14ac:dyDescent="0.25">
      <c r="A144" s="36"/>
      <c r="B144" s="5"/>
      <c r="C144" s="36"/>
      <c r="D144" s="38"/>
      <c r="E144" s="39"/>
      <c r="F144" s="40"/>
    </row>
    <row r="145" spans="1:6" s="42" customFormat="1" ht="14.5" x14ac:dyDescent="0.25">
      <c r="A145" s="36"/>
      <c r="B145" s="5"/>
      <c r="C145" s="36"/>
      <c r="D145" s="38"/>
      <c r="E145" s="39"/>
      <c r="F145" s="40"/>
    </row>
    <row r="146" spans="1:6" s="42" customFormat="1" ht="14.5" x14ac:dyDescent="0.25">
      <c r="A146" s="36"/>
      <c r="B146" s="5"/>
      <c r="C146" s="36"/>
      <c r="D146" s="38"/>
      <c r="E146" s="39"/>
      <c r="F146" s="40"/>
    </row>
    <row r="147" spans="1:6" s="42" customFormat="1" ht="14.5" x14ac:dyDescent="0.25">
      <c r="A147" s="36"/>
      <c r="B147" s="5"/>
      <c r="C147" s="36"/>
      <c r="D147" s="38"/>
      <c r="E147" s="39"/>
      <c r="F147" s="40"/>
    </row>
    <row r="148" spans="1:6" s="42" customFormat="1" ht="14.5" x14ac:dyDescent="0.25">
      <c r="A148" s="36"/>
      <c r="B148" s="5"/>
      <c r="C148" s="36"/>
      <c r="D148" s="38"/>
      <c r="E148" s="39"/>
      <c r="F148" s="40"/>
    </row>
    <row r="149" spans="1:6" s="42" customFormat="1" ht="14.5" x14ac:dyDescent="0.25">
      <c r="A149" s="36"/>
      <c r="B149" s="5"/>
      <c r="C149" s="36"/>
      <c r="D149" s="38"/>
      <c r="E149" s="39"/>
      <c r="F149" s="40"/>
    </row>
    <row r="150" spans="1:6" s="42" customFormat="1" ht="14.5" x14ac:dyDescent="0.25">
      <c r="A150" s="36"/>
      <c r="B150" s="5"/>
      <c r="C150" s="36"/>
      <c r="D150" s="38"/>
      <c r="E150" s="39"/>
      <c r="F150" s="40"/>
    </row>
    <row r="151" spans="1:6" s="42" customFormat="1" ht="14.5" x14ac:dyDescent="0.25">
      <c r="A151" s="36"/>
      <c r="B151" s="5"/>
      <c r="C151" s="36"/>
      <c r="D151" s="38"/>
      <c r="E151" s="39"/>
      <c r="F151" s="40"/>
    </row>
    <row r="152" spans="1:6" s="42" customFormat="1" ht="14.5" x14ac:dyDescent="0.25">
      <c r="A152" s="36"/>
      <c r="B152" s="5"/>
      <c r="C152" s="36"/>
      <c r="D152" s="38"/>
      <c r="E152" s="39"/>
      <c r="F152" s="40"/>
    </row>
    <row r="153" spans="1:6" s="42" customFormat="1" ht="14.5" x14ac:dyDescent="0.25">
      <c r="A153" s="36"/>
      <c r="B153" s="5"/>
      <c r="C153" s="36"/>
      <c r="D153" s="38"/>
      <c r="E153" s="39"/>
      <c r="F153" s="40"/>
    </row>
  </sheetData>
  <sheetProtection algorithmName="SHA-512" hashValue="E8krXGd/GFRwQ17nkjHVsUvcNZdyyvrXYW48biBRvPmRF1xeW3bK6rt/mUAQNtOWoqfSGVa1W630vxLv/SPyBg==" saltValue="XnGw6sEKghY8w84mIrI5cA==" spinCount="100000" sheet="1" objects="1" scenarios="1" formatColumns="0" formatRows="0" selectLockedCells="1"/>
  <mergeCells count="10">
    <mergeCell ref="A102:E102"/>
    <mergeCell ref="A103:E103"/>
    <mergeCell ref="A104:E104"/>
    <mergeCell ref="E113:F113"/>
    <mergeCell ref="A1:F1"/>
    <mergeCell ref="A3:F3"/>
    <mergeCell ref="A4:F4"/>
    <mergeCell ref="A6:F6"/>
    <mergeCell ref="A100:E100"/>
    <mergeCell ref="A101:E101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2022-07-08T10:00:18Z</cp:lastPrinted>
  <dcterms:created xsi:type="dcterms:W3CDTF">2015-10-08T15:01:14Z</dcterms:created>
  <dcterms:modified xsi:type="dcterms:W3CDTF">2026-10-04T15:42:46Z</dcterms:modified>
</cp:coreProperties>
</file>