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MARCHE\2026\BG\achevement pachalik my driss\"/>
    </mc:Choice>
  </mc:AlternateContent>
  <bookViews>
    <workbookView xWindow="0" yWindow="0" windowWidth="28800" windowHeight="12315"/>
  </bookViews>
  <sheets>
    <sheet name="nouvelle version" sheetId="2" r:id="rId1"/>
  </sheets>
  <externalReferences>
    <externalReference r:id="rId2"/>
  </externalReferences>
  <definedNames>
    <definedName name="_xlnm._FilterDatabase" localSheetId="0" hidden="1">'nouvelle version'!$B$3:$E$117</definedName>
    <definedName name="_xlnm.Database" localSheetId="0">#REF!</definedName>
    <definedName name="_xlnm.Database">#REF!</definedName>
    <definedName name="DEBI">+[1]SEMELFONC!XEQ1+0.1</definedName>
    <definedName name="DEBN">+[1]SEMELFONC!XET1+0.2</definedName>
    <definedName name="_xlnm.Print_Titles" localSheetId="0">'nouvelle version'!$3:$5</definedName>
    <definedName name="_xlnm.Print_Area" localSheetId="0">'nouvelle version'!$A$1:$F$124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114" i="2" l="1"/>
  <c r="A85" i="2" l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103" i="2" s="1"/>
  <c r="A104" i="2" s="1"/>
  <c r="A105" i="2" s="1"/>
  <c r="A107" i="2" s="1"/>
  <c r="A108" i="2" s="1"/>
  <c r="A109" i="2" s="1"/>
  <c r="A110" i="2" s="1"/>
  <c r="A111" i="2" s="1"/>
  <c r="A112" i="2" s="1"/>
  <c r="A113" i="2" s="1"/>
  <c r="A84" i="2"/>
  <c r="A71" i="2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70" i="2"/>
  <c r="A51" i="2"/>
  <c r="A52" i="2" s="1"/>
  <c r="A53" i="2" s="1"/>
  <c r="A54" i="2" s="1"/>
  <c r="A55" i="2" s="1"/>
  <c r="A56" i="2" s="1"/>
  <c r="A57" i="2" s="1"/>
  <c r="A58" i="2" s="1"/>
  <c r="A60" i="2" s="1"/>
  <c r="A61" i="2" s="1"/>
  <c r="A62" i="2" s="1"/>
  <c r="A63" i="2" s="1"/>
  <c r="A64" i="2" s="1"/>
  <c r="A65" i="2" s="1"/>
  <c r="A66" i="2" s="1"/>
  <c r="A67" i="2" s="1"/>
  <c r="A50" i="2"/>
  <c r="D28" i="2"/>
  <c r="A27" i="2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9" i="2" s="1"/>
  <c r="A40" i="2" s="1"/>
  <c r="A41" i="2" s="1"/>
  <c r="A42" i="2" s="1"/>
  <c r="A43" i="2" s="1"/>
  <c r="A44" i="2" s="1"/>
  <c r="A45" i="2" s="1"/>
  <c r="A46" i="2" s="1"/>
  <c r="A47" i="2" s="1"/>
  <c r="A9" i="2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H47" i="2" l="1"/>
</calcChain>
</file>

<file path=xl/sharedStrings.xml><?xml version="1.0" encoding="utf-8"?>
<sst xmlns="http://schemas.openxmlformats.org/spreadsheetml/2006/main" count="220" uniqueCount="133">
  <si>
    <t>N°
PRIX</t>
  </si>
  <si>
    <t>Désignation des ouvrages</t>
  </si>
  <si>
    <t>Unite</t>
  </si>
  <si>
    <t>Quantite</t>
  </si>
  <si>
    <t>Prix unitaire HT</t>
  </si>
  <si>
    <t>Total HT</t>
  </si>
  <si>
    <t>Frt</t>
  </si>
  <si>
    <t>m3</t>
  </si>
  <si>
    <t>m2</t>
  </si>
  <si>
    <t>ml</t>
  </si>
  <si>
    <t xml:space="preserve">Réfection des portes et placards en bois </t>
  </si>
  <si>
    <t>U</t>
  </si>
  <si>
    <t>Réfection des portes métalliques</t>
  </si>
  <si>
    <t>Grille de protection identique a l'existante</t>
  </si>
  <si>
    <t xml:space="preserve">Hublot Etanche/Plafonier mural </t>
  </si>
  <si>
    <t xml:space="preserve">Prise Informatique RJ45 FTP cat 6 </t>
  </si>
  <si>
    <t>Pannel LED 60cm x 60cm</t>
  </si>
  <si>
    <t>Enseigne</t>
  </si>
  <si>
    <t>Fourniture et pose de mat drapeau</t>
  </si>
  <si>
    <t>FORME DE PENTE ET CHAPE DE LISSAGE</t>
  </si>
  <si>
    <t>M²</t>
  </si>
  <si>
    <t>ML</t>
  </si>
  <si>
    <t>TOTAL HT</t>
  </si>
  <si>
    <t>TOTAL TVA 20%</t>
  </si>
  <si>
    <t>TOTAL TTC</t>
  </si>
  <si>
    <t>Spot LED encastrable ou apparant</t>
  </si>
  <si>
    <t>Ml</t>
  </si>
  <si>
    <t>Pannel LED 30cm x 30cm</t>
  </si>
  <si>
    <t>Projecteur étanche LED 200W</t>
  </si>
  <si>
    <t>FOUILLES EN PLEINE MASSE DANS TOUT TERRAIN Y COMPRIS ROCHER</t>
  </si>
  <si>
    <t>FOUILLES EN PUITS, EN RIGOLES ET EN TRANCHEES DANS TOUT TERRAIN Y COMPRIS ROCHER</t>
  </si>
  <si>
    <t>MISE EN REMBLAIS OU EVACUATION A LA DECHARGE PUBLIQUE</t>
  </si>
  <si>
    <t>BETON DE PROPRETE</t>
  </si>
  <si>
    <t>GROS BETON ‎</t>
  </si>
  <si>
    <t>MAÇONNERIE DE MOELLONS EN FONDATION ‎</t>
  </si>
  <si>
    <t>ACIER A HAUTE ADHERENCE POUR BETON ARME EN FONDATION ‎</t>
  </si>
  <si>
    <t>KG</t>
  </si>
  <si>
    <t>ARASE ETANCHE     ‎</t>
  </si>
  <si>
    <t>Kg</t>
  </si>
  <si>
    <t xml:space="preserve">CLOISONS SIMPLES EN BRIQUES CREUSES DE 10 CM </t>
  </si>
  <si>
    <t>CLOISONS SIMPLES EN AGGLOS DE 20CM</t>
  </si>
  <si>
    <t>DOUBLE CLOISON EN BRIQUES CREUSES DE 8+8T</t>
  </si>
  <si>
    <t>TRATEMENT DES FISSURES</t>
  </si>
  <si>
    <t xml:space="preserve">ENDUIT EXTERIEUR AU MORTIER DE CIMENT </t>
  </si>
  <si>
    <t>F</t>
  </si>
  <si>
    <t>REPRISE DE BRANCHEMENT AU RESEAU D'ASSAINISSEMENT</t>
  </si>
  <si>
    <t>ETANCHÉITÉ EN BICOUCHE</t>
  </si>
  <si>
    <t xml:space="preserve"> ETANCHEITE DES RELIEFS</t>
  </si>
  <si>
    <t xml:space="preserve">PROTECTION DES RELIEFS </t>
  </si>
  <si>
    <t>ETANGETE LEGERE</t>
  </si>
  <si>
    <t>REVETEMENT DU SOL  EN CARREAU GRES CERAME</t>
  </si>
  <si>
    <t>REFECTION DU REVETEMENT EXISTANT</t>
  </si>
  <si>
    <t>REVETEMENT MURAL EN CARREAU GRES CERAME</t>
  </si>
  <si>
    <t>HABILLAGE MURAL EN BOIS</t>
  </si>
  <si>
    <t>FAUX PLAFOND EN STAFF LISSE Y /C GORGE DECORATIVE</t>
  </si>
  <si>
    <t>‎5-‎ TRAVAUX DE MENUISERIE BOIS, ALUMINIUM, METALLIQUE</t>
  </si>
  <si>
    <t>6-‎ PLOMBERIE -SANITAIRE</t>
  </si>
  <si>
    <t>‎7-‎ ELECTRICITE - LUSTRERIE-  INFORMATIQUE- PROTECTION  INCENDIE</t>
  </si>
  <si>
    <t>FT</t>
  </si>
  <si>
    <t>Réfection du réseaux d'eau potable</t>
  </si>
  <si>
    <t>DEMOLITIONS ET DEPOSES DIVERSES Y/C EVACUATIONS A LA DECHARGE PUBLIQUE</t>
  </si>
  <si>
    <t xml:space="preserve">‎2-‎ GROS ŒUVRES </t>
  </si>
  <si>
    <t>BETON POUR BETON ARME  EN FONDATION</t>
  </si>
  <si>
    <t>HERISSONNAGE EN PIERRES SECHES DE 20 CM</t>
  </si>
  <si>
    <t xml:space="preserve">BETON POUR BETON ARME EN ELEVATION </t>
  </si>
  <si>
    <t>ACIER POUR BA EN ELEVATION</t>
  </si>
  <si>
    <t>ACROTERE EN BA Y/C LARMIER ET NEZ</t>
  </si>
  <si>
    <t xml:space="preserve">ENDUIT INTERIEUR SUR MURS ET PLAFONDS
</t>
  </si>
  <si>
    <t>CURAGE DU RESEAU D'ASSAINISSEMENT EXISTANT Y/C EVACUATION</t>
  </si>
  <si>
    <t>REGARD NON VISITABLE DE 40X40CM</t>
  </si>
  <si>
    <t>REGARD VISITABLE DE 60X60CM</t>
  </si>
  <si>
    <t>REGARD VISITABLE DE 80X80CM</t>
  </si>
  <si>
    <t xml:space="preserve">REGARDS BORGNE </t>
  </si>
  <si>
    <t>‎3-‎ ETANCHEITE ‎</t>
  </si>
  <si>
    <t xml:space="preserve">PROTECTION PAR DALETTES EN BETON </t>
  </si>
  <si>
    <t>ETANCHEITE AUTOPROTEGEE Y/C RELEVE</t>
  </si>
  <si>
    <t xml:space="preserve">F ET P DE GARGOUILLE EN PLOMB DE 3 MM DIAM 100 Y/C CRAPAUDINE
 </t>
  </si>
  <si>
    <t>‎4-‎ REVETEMENT</t>
  </si>
  <si>
    <t>REVETEMENTSUR SOL  EN CARREUX DE CIMENT TYPE REV-SOL OU EQUIVALENT</t>
  </si>
  <si>
    <t xml:space="preserve">REVETEMENT DU SOL EN CARREAUX GC ANTIDERAPANT Y/C PLINTHE </t>
  </si>
  <si>
    <t>F ET P Robinet de service</t>
  </si>
  <si>
    <t>F ET P Glasses-miroir</t>
  </si>
  <si>
    <t>F ET P  Lavabo sur colonne</t>
  </si>
  <si>
    <t>F ET P Siphon sol 100x100</t>
  </si>
  <si>
    <t>F ET P  Evier cuisine 2 bacs</t>
  </si>
  <si>
    <t>F ET P  de conduite en PVC  Diamètre 110mm</t>
  </si>
  <si>
    <t xml:space="preserve">‎8-‎DE PEINTURE </t>
  </si>
  <si>
    <t>‎9-‎ DIVERS</t>
  </si>
  <si>
    <t>Plaque signalitique des locaux</t>
  </si>
  <si>
    <t>F ET P DE TUILES RONDS TYPE TRADITIONNEL</t>
  </si>
  <si>
    <t xml:space="preserve">FORME EN BETON POUR DALLAGE DE 13 CM Y/C ACIERS ET FILM POLYANE  </t>
  </si>
  <si>
    <t>PLANCHER EN HOURDIS CREUX 16+4 Y/C ACIER ET  BETON</t>
  </si>
  <si>
    <t>PLANCHER EN HOURDIS  CREUX 20+5 Y/C ACIER ET BETON</t>
  </si>
  <si>
    <t>REVETMENT EN PIERRE DE TAZA</t>
  </si>
  <si>
    <t>F et P  des portes en bois isoplane chêne</t>
  </si>
  <si>
    <t xml:space="preserve"> F et P  des placards en bois </t>
  </si>
  <si>
    <t>F et P Fenêtres et chassis en aluminium y/c simple vitrage</t>
  </si>
  <si>
    <t>Réfection des volets roulants y/c Moteur</t>
  </si>
  <si>
    <t>Réfection des fenêtres et chassis en bois ou alumunium</t>
  </si>
  <si>
    <t>F ET P du Siége WC à l'anglaise blanc complet</t>
  </si>
  <si>
    <t>F ET P  du Siége WC à la turque complet</t>
  </si>
  <si>
    <t xml:space="preserve">Canalisation en polyéthylène 16 bars </t>
  </si>
  <si>
    <t xml:space="preserve">Réfection générale  de l'électricité </t>
  </si>
  <si>
    <t xml:space="preserve">Tube en P.V.C pour EU-EV </t>
  </si>
  <si>
    <r>
      <t>1-</t>
    </r>
    <r>
      <rPr>
        <b/>
        <sz val="7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TRAVAUX DE DEMOLITION ET DE DEPOSE</t>
    </r>
  </si>
  <si>
    <t>Foyer lumineux simple allumage</t>
  </si>
  <si>
    <t>Foyer lumineux double allumage</t>
  </si>
  <si>
    <t>Foyer lumineux va et vient</t>
  </si>
  <si>
    <t>Foyer supplémentaire</t>
  </si>
  <si>
    <t>Prise de courant normal 2X16 A+T</t>
  </si>
  <si>
    <t xml:space="preserve"> P rise de télévision et parabole avec câble d'installation</t>
  </si>
  <si>
    <t xml:space="preserve">F ET P de câble  4x35mm²+T </t>
  </si>
  <si>
    <t xml:space="preserve">F ET P de câble 4x16 mm²+T </t>
  </si>
  <si>
    <t>Regard de tirage de 0,6X0,6 M</t>
  </si>
  <si>
    <t>Tableau de protection électrique</t>
  </si>
  <si>
    <t>Interconnexion des masses et circuit équipotentiel.</t>
  </si>
  <si>
    <t>Peinture vinylique sur murs extérieurs</t>
  </si>
  <si>
    <t>Peinture vinylique sur murs et plafonds intérieurs</t>
  </si>
  <si>
    <t>Peinture clycerophtalique laquée sur menuiserie bois et métallique</t>
  </si>
  <si>
    <t>DECAPAGE D’ETANCHEITE EXISTANT Y/C RELEVES ET DALLE DE FORME</t>
  </si>
  <si>
    <t xml:space="preserve"> FAUX PLAFOND TYPE AMSTRONG </t>
  </si>
  <si>
    <t>Bloc autonome de securite 70 lumens</t>
  </si>
  <si>
    <t>BORDEREAU DES PRIX DETAIL ESTIMATIF</t>
  </si>
  <si>
    <t xml:space="preserve">TRAVAUX D'AMENAGEMENT DU SIEGE DU PACHALIK MY DRISS -PREFECTURE DE MEKNES-
</t>
  </si>
  <si>
    <t>Tuyauterie en PPR de tout diametre</t>
  </si>
  <si>
    <t>Robinet et vanne d'arrêt de tout diametre</t>
  </si>
  <si>
    <t>Beton de chemisage</t>
  </si>
  <si>
    <t>armatures de renforcement y compris scellement</t>
  </si>
  <si>
    <t>kg</t>
  </si>
  <si>
    <t>Depose et pose de box informatique existant</t>
  </si>
  <si>
    <t>Refection de faux plafond en bois existant</t>
  </si>
  <si>
    <t xml:space="preserve">TROTTOIRS PERIPHERIQUE </t>
  </si>
  <si>
    <t>F ET P des stores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</si>
</sst>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\ _D_H_-;\-* #,##0.00\ _D_H_-;_-* &quot;-&quot;??\ _D_H_-;_-@_-"/>
    <numFmt numFmtId="164" formatCode="_-* #,##0.00\ _€_-;\-* #,##0.00\ _€_-;_-* &quot;-&quot;??\ _€_-;_-@_-"/>
    <numFmt numFmtId="165" formatCode="_-* #,##0.00\ _D_H_S_-;\-* #,##0.00\ _D_H_S_-;_-* &quot;-&quot;??\ _D_H_S_-;_-@_-"/>
    <numFmt numFmtId="166" formatCode="_-* #,##0.00\ _€_-;\-* #,##0.00\ _€_-;_-* &quot;-&quot;??\ _€_-;_-@"/>
    <numFmt numFmtId="167" formatCode="_-* #,##0.000\ _D_H_-;\-* #,##0.000\ _D_H_-;_-* &quot;-&quot;??\ _D_H_-;_-@_-"/>
    <numFmt numFmtId="168" formatCode="0.0"/>
    <numFmt numFmtId="169" formatCode="#,##0_ ;\-#,##0\ 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name val="Calibri"/>
      <family val="2"/>
      <scheme val="minor"/>
    </font>
    <font>
      <sz val="12"/>
      <name val="Calibri Light"/>
      <family val="1"/>
      <scheme val="major"/>
    </font>
    <font>
      <b/>
      <sz val="12"/>
      <name val="Calibri Light"/>
      <family val="1"/>
      <scheme val="major"/>
    </font>
    <font>
      <b/>
      <sz val="12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sz val="12"/>
      <name val="Arial"/>
      <family val="2"/>
    </font>
    <font>
      <b/>
      <sz val="14"/>
      <name val="Calibri"/>
      <family val="2"/>
      <scheme val="minor"/>
    </font>
    <font>
      <b/>
      <sz val="14"/>
      <name val="Calibri Light"/>
      <family val="1"/>
      <scheme val="major"/>
    </font>
    <font>
      <sz val="10"/>
      <name val="Arial"/>
      <family val="2"/>
    </font>
    <font>
      <b/>
      <sz val="12"/>
      <color indexed="8"/>
      <name val="Tw Cen MT"/>
      <family val="2"/>
    </font>
    <font>
      <sz val="11"/>
      <name val="Tw Cen MT"/>
      <family val="2"/>
    </font>
    <font>
      <b/>
      <sz val="12"/>
      <color indexed="8"/>
      <name val="Calibri"/>
      <family val="2"/>
      <scheme val="minor"/>
    </font>
    <font>
      <b/>
      <sz val="12"/>
      <color indexed="56"/>
      <name val="Calibri"/>
      <family val="2"/>
      <scheme val="minor"/>
    </font>
    <font>
      <b/>
      <sz val="7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2"/>
      <color indexed="8"/>
      <name val="Calibri"/>
      <family val="2"/>
      <scheme val="minor"/>
    </font>
    <font>
      <sz val="14"/>
      <name val="Calibri"/>
      <family val="2"/>
      <scheme val="minor"/>
    </font>
    <font>
      <sz val="12"/>
      <color indexed="8"/>
      <name val="Calibri"/>
      <charset val="134"/>
      <scheme val="minor"/>
    </font>
    <font>
      <sz val="12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6" fillId="0" borderId="0"/>
    <xf numFmtId="43" fontId="1" fillId="0" borderId="0" applyFont="0" applyFill="0" applyBorder="0" applyAlignment="0" applyProtection="0"/>
    <xf numFmtId="0" fontId="1" fillId="0" borderId="0"/>
    <xf numFmtId="0" fontId="11" fillId="0" borderId="0"/>
  </cellStyleXfs>
  <cellXfs count="84">
    <xf numFmtId="0" fontId="0" fillId="0" borderId="0" xfId="0"/>
    <xf numFmtId="0" fontId="3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43" fontId="9" fillId="3" borderId="10" xfId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3" fontId="3" fillId="0" borderId="0" xfId="1" applyFont="1" applyFill="1" applyBorder="1" applyAlignment="1">
      <alignment vertical="center"/>
    </xf>
    <xf numFmtId="166" fontId="12" fillId="0" borderId="10" xfId="7" applyNumberFormat="1" applyFont="1" applyFill="1" applyBorder="1" applyAlignment="1">
      <alignment horizontal="center" vertical="center"/>
    </xf>
    <xf numFmtId="166" fontId="12" fillId="4" borderId="10" xfId="7" applyNumberFormat="1" applyFont="1" applyFill="1" applyBorder="1" applyAlignment="1">
      <alignment horizontal="center" vertical="center"/>
    </xf>
    <xf numFmtId="0" fontId="13" fillId="0" borderId="10" xfId="7" applyFont="1" applyBorder="1"/>
    <xf numFmtId="164" fontId="3" fillId="0" borderId="0" xfId="0" applyNumberFormat="1" applyFont="1" applyAlignment="1">
      <alignment vertical="center"/>
    </xf>
    <xf numFmtId="0" fontId="18" fillId="0" borderId="10" xfId="7" applyFont="1" applyBorder="1"/>
    <xf numFmtId="1" fontId="14" fillId="0" borderId="10" xfId="7" applyNumberFormat="1" applyFont="1" applyBorder="1" applyAlignment="1">
      <alignment horizontal="center" vertical="center"/>
    </xf>
    <xf numFmtId="0" fontId="19" fillId="0" borderId="10" xfId="7" applyFont="1" applyBorder="1" applyAlignment="1">
      <alignment horizontal="left" vertical="center" wrapText="1"/>
    </xf>
    <xf numFmtId="0" fontId="7" fillId="0" borderId="10" xfId="0" applyFont="1" applyFill="1" applyBorder="1" applyAlignment="1">
      <alignment horizontal="center" vertical="center"/>
    </xf>
    <xf numFmtId="43" fontId="7" fillId="0" borderId="10" xfId="1" applyFont="1" applyFill="1" applyBorder="1" applyAlignment="1">
      <alignment horizontal="center" vertical="center"/>
    </xf>
    <xf numFmtId="1" fontId="14" fillId="4" borderId="10" xfId="7" applyNumberFormat="1" applyFont="1" applyFill="1" applyBorder="1" applyAlignment="1">
      <alignment horizontal="center" vertical="center"/>
    </xf>
    <xf numFmtId="0" fontId="19" fillId="4" borderId="10" xfId="7" applyFont="1" applyFill="1" applyBorder="1" applyAlignment="1">
      <alignment horizontal="left" vertical="center" wrapText="1"/>
    </xf>
    <xf numFmtId="0" fontId="7" fillId="0" borderId="10" xfId="4" applyFont="1" applyFill="1" applyBorder="1" applyAlignment="1">
      <alignment horizontal="justify" vertical="justify"/>
    </xf>
    <xf numFmtId="0" fontId="19" fillId="0" borderId="10" xfId="7" applyFont="1" applyFill="1" applyBorder="1" applyAlignment="1">
      <alignment horizontal="left" vertical="center" wrapText="1"/>
    </xf>
    <xf numFmtId="1" fontId="20" fillId="0" borderId="10" xfId="4" applyNumberFormat="1" applyFont="1" applyBorder="1" applyAlignment="1">
      <alignment horizontal="center"/>
    </xf>
    <xf numFmtId="0" fontId="7" fillId="4" borderId="10" xfId="4" applyFont="1" applyFill="1" applyBorder="1" applyAlignment="1">
      <alignment horizontal="justify" vertical="justify"/>
    </xf>
    <xf numFmtId="0" fontId="7" fillId="0" borderId="10" xfId="0" applyFont="1" applyBorder="1" applyAlignment="1">
      <alignment wrapText="1"/>
    </xf>
    <xf numFmtId="0" fontId="19" fillId="0" borderId="10" xfId="0" applyFont="1" applyBorder="1"/>
    <xf numFmtId="0" fontId="7" fillId="4" borderId="10" xfId="4" applyFont="1" applyFill="1" applyBorder="1" applyAlignment="1">
      <alignment horizontal="justify" vertical="justify" wrapText="1"/>
    </xf>
    <xf numFmtId="1" fontId="14" fillId="0" borderId="10" xfId="7" applyNumberFormat="1" applyFont="1" applyFill="1" applyBorder="1" applyAlignment="1">
      <alignment horizontal="center" vertical="center"/>
    </xf>
    <xf numFmtId="0" fontId="19" fillId="0" borderId="10" xfId="0" applyFont="1" applyBorder="1" applyAlignment="1">
      <alignment wrapText="1"/>
    </xf>
    <xf numFmtId="0" fontId="7" fillId="0" borderId="10" xfId="0" applyFont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167" fontId="7" fillId="0" borderId="10" xfId="0" applyNumberFormat="1" applyFont="1" applyBorder="1" applyAlignment="1">
      <alignment horizontal="center" vertical="center"/>
    </xf>
    <xf numFmtId="43" fontId="7" fillId="0" borderId="10" xfId="0" applyNumberFormat="1" applyFont="1" applyFill="1" applyBorder="1" applyAlignment="1">
      <alignment horizontal="center" vertical="center"/>
    </xf>
    <xf numFmtId="43" fontId="7" fillId="0" borderId="10" xfId="0" applyNumberFormat="1" applyFont="1" applyBorder="1" applyAlignment="1">
      <alignment horizontal="center" vertical="center"/>
    </xf>
    <xf numFmtId="0" fontId="7" fillId="3" borderId="3" xfId="3" applyFont="1" applyFill="1" applyBorder="1" applyAlignment="1">
      <alignment vertical="center" wrapText="1"/>
    </xf>
    <xf numFmtId="0" fontId="7" fillId="3" borderId="5" xfId="3" applyFont="1" applyFill="1" applyBorder="1" applyAlignment="1">
      <alignment vertical="center" wrapText="1"/>
    </xf>
    <xf numFmtId="0" fontId="8" fillId="0" borderId="12" xfId="3" applyFont="1" applyBorder="1" applyAlignment="1">
      <alignment horizontal="center" vertical="center"/>
    </xf>
    <xf numFmtId="0" fontId="8" fillId="0" borderId="0" xfId="3" applyFont="1" applyBorder="1" applyAlignment="1">
      <alignment horizontal="center" vertical="center"/>
    </xf>
    <xf numFmtId="0" fontId="7" fillId="0" borderId="10" xfId="0" applyFont="1" applyFill="1" applyBorder="1" applyAlignment="1">
      <alignment vertical="center"/>
    </xf>
    <xf numFmtId="0" fontId="19" fillId="0" borderId="10" xfId="7" applyFont="1" applyFill="1" applyBorder="1" applyAlignment="1">
      <alignment vertical="center"/>
    </xf>
    <xf numFmtId="0" fontId="19" fillId="0" borderId="10" xfId="7" applyFont="1" applyFill="1" applyBorder="1" applyAlignment="1">
      <alignment vertical="center" wrapText="1"/>
    </xf>
    <xf numFmtId="2" fontId="19" fillId="0" borderId="10" xfId="0" applyNumberFormat="1" applyFont="1" applyFill="1" applyBorder="1" applyAlignment="1">
      <alignment horizontal="left" vertical="center"/>
    </xf>
    <xf numFmtId="0" fontId="19" fillId="0" borderId="10" xfId="7" applyFont="1" applyBorder="1" applyAlignment="1">
      <alignment horizontal="center" vertical="center"/>
    </xf>
    <xf numFmtId="0" fontId="19" fillId="0" borderId="10" xfId="7" applyFont="1" applyFill="1" applyBorder="1" applyAlignment="1">
      <alignment horizontal="center" vertical="center"/>
    </xf>
    <xf numFmtId="166" fontId="3" fillId="0" borderId="0" xfId="0" applyNumberFormat="1" applyFont="1" applyAlignment="1">
      <alignment vertical="center"/>
    </xf>
    <xf numFmtId="0" fontId="7" fillId="0" borderId="10" xfId="4" applyFont="1" applyFill="1" applyBorder="1" applyAlignment="1">
      <alignment horizontal="justify" vertical="center"/>
    </xf>
    <xf numFmtId="1" fontId="20" fillId="0" borderId="10" xfId="4" applyNumberFormat="1" applyFont="1" applyBorder="1" applyAlignment="1">
      <alignment horizontal="center" vertical="center"/>
    </xf>
    <xf numFmtId="0" fontId="14" fillId="0" borderId="10" xfId="7" applyFont="1" applyBorder="1" applyAlignment="1">
      <alignment horizontal="center" vertical="center"/>
    </xf>
    <xf numFmtId="0" fontId="7" fillId="3" borderId="10" xfId="0" applyFont="1" applyFill="1" applyBorder="1" applyAlignment="1">
      <alignment horizontal="left" vertical="center" wrapText="1"/>
    </xf>
    <xf numFmtId="0" fontId="7" fillId="3" borderId="10" xfId="0" applyFont="1" applyFill="1" applyBorder="1" applyAlignment="1">
      <alignment horizontal="center" vertical="center"/>
    </xf>
    <xf numFmtId="168" fontId="21" fillId="3" borderId="10" xfId="0" applyNumberFormat="1" applyFont="1" applyFill="1" applyBorder="1" applyAlignment="1">
      <alignment horizontal="center" vertical="center"/>
    </xf>
    <xf numFmtId="43" fontId="7" fillId="3" borderId="10" xfId="1" applyFont="1" applyFill="1" applyBorder="1" applyAlignment="1">
      <alignment horizontal="center" vertical="center"/>
    </xf>
    <xf numFmtId="43" fontId="22" fillId="3" borderId="10" xfId="1" applyFont="1" applyFill="1" applyBorder="1" applyAlignment="1">
      <alignment horizontal="center" vertical="center"/>
    </xf>
    <xf numFmtId="169" fontId="7" fillId="0" borderId="10" xfId="1" applyNumberFormat="1" applyFont="1" applyFill="1" applyBorder="1" applyAlignment="1">
      <alignment horizontal="center" vertical="center"/>
    </xf>
    <xf numFmtId="1" fontId="5" fillId="3" borderId="10" xfId="7" applyNumberFormat="1" applyFont="1" applyFill="1" applyBorder="1" applyAlignment="1">
      <alignment horizontal="center" vertical="center"/>
    </xf>
    <xf numFmtId="0" fontId="7" fillId="3" borderId="10" xfId="7" applyFont="1" applyFill="1" applyBorder="1" applyAlignment="1">
      <alignment horizontal="left" vertical="center" wrapText="1"/>
    </xf>
    <xf numFmtId="166" fontId="12" fillId="3" borderId="10" xfId="7" applyNumberFormat="1" applyFont="1" applyFill="1" applyBorder="1" applyAlignment="1">
      <alignment horizontal="center" vertical="center"/>
    </xf>
    <xf numFmtId="1" fontId="14" fillId="3" borderId="10" xfId="7" applyNumberFormat="1" applyFont="1" applyFill="1" applyBorder="1" applyAlignment="1">
      <alignment horizontal="center" vertical="center"/>
    </xf>
    <xf numFmtId="0" fontId="19" fillId="3" borderId="10" xfId="7" applyFont="1" applyFill="1" applyBorder="1" applyAlignment="1">
      <alignment horizontal="left" vertical="center" wrapText="1"/>
    </xf>
    <xf numFmtId="0" fontId="7" fillId="3" borderId="10" xfId="4" applyFont="1" applyFill="1" applyBorder="1" applyAlignment="1">
      <alignment horizontal="justify" vertical="justify"/>
    </xf>
    <xf numFmtId="169" fontId="7" fillId="3" borderId="10" xfId="1" applyNumberFormat="1" applyFont="1" applyFill="1" applyBorder="1" applyAlignment="1">
      <alignment horizontal="center" vertical="center"/>
    </xf>
    <xf numFmtId="0" fontId="14" fillId="0" borderId="10" xfId="7" applyFont="1" applyBorder="1" applyAlignment="1">
      <alignment horizontal="center" vertical="center"/>
    </xf>
    <xf numFmtId="43" fontId="9" fillId="3" borderId="10" xfId="5" applyFont="1" applyFill="1" applyBorder="1" applyAlignment="1">
      <alignment horizontal="center" vertical="center"/>
    </xf>
    <xf numFmtId="0" fontId="10" fillId="0" borderId="0" xfId="6" applyFont="1" applyAlignment="1">
      <alignment horizontal="righ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5" fontId="4" fillId="2" borderId="1" xfId="1" applyNumberFormat="1" applyFont="1" applyFill="1" applyBorder="1" applyAlignment="1">
      <alignment horizontal="center" vertical="center" wrapText="1"/>
    </xf>
    <xf numFmtId="165" fontId="4" fillId="2" borderId="4" xfId="1" applyNumberFormat="1" applyFont="1" applyFill="1" applyBorder="1" applyAlignment="1">
      <alignment horizontal="center" vertical="center" wrapText="1"/>
    </xf>
    <xf numFmtId="165" fontId="4" fillId="2" borderId="6" xfId="1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43" fontId="4" fillId="2" borderId="1" xfId="1" applyFont="1" applyFill="1" applyBorder="1" applyAlignment="1">
      <alignment horizontal="center" vertical="center" wrapText="1"/>
    </xf>
    <xf numFmtId="43" fontId="4" fillId="2" borderId="4" xfId="1" applyFont="1" applyFill="1" applyBorder="1" applyAlignment="1">
      <alignment horizontal="center" vertical="center" wrapText="1"/>
    </xf>
    <xf numFmtId="43" fontId="4" fillId="2" borderId="6" xfId="1" applyFont="1" applyFill="1" applyBorder="1" applyAlignment="1">
      <alignment horizontal="center" vertical="center" wrapText="1"/>
    </xf>
    <xf numFmtId="43" fontId="4" fillId="2" borderId="3" xfId="1" applyFont="1" applyFill="1" applyBorder="1" applyAlignment="1">
      <alignment horizontal="center" vertical="center"/>
    </xf>
    <xf numFmtId="43" fontId="4" fillId="2" borderId="5" xfId="1" applyFont="1" applyFill="1" applyBorder="1" applyAlignment="1">
      <alignment horizontal="center" vertical="center"/>
    </xf>
    <xf numFmtId="43" fontId="4" fillId="2" borderId="7" xfId="1" applyFont="1" applyFill="1" applyBorder="1" applyAlignment="1">
      <alignment horizontal="center" vertical="center"/>
    </xf>
    <xf numFmtId="0" fontId="14" fillId="0" borderId="8" xfId="7" applyFont="1" applyBorder="1" applyAlignment="1">
      <alignment horizontal="center" vertical="center"/>
    </xf>
    <xf numFmtId="0" fontId="14" fillId="0" borderId="11" xfId="7" applyFont="1" applyBorder="1" applyAlignment="1">
      <alignment horizontal="center" vertical="center"/>
    </xf>
    <xf numFmtId="0" fontId="14" fillId="0" borderId="9" xfId="7" applyFont="1" applyBorder="1" applyAlignment="1">
      <alignment horizontal="center" vertical="center"/>
    </xf>
    <xf numFmtId="0" fontId="15" fillId="0" borderId="10" xfId="7" applyFont="1" applyBorder="1" applyAlignment="1">
      <alignment horizontal="center" vertical="center" wrapText="1"/>
    </xf>
    <xf numFmtId="0" fontId="7" fillId="3" borderId="3" xfId="0" applyFont="1" applyFill="1" applyBorder="1" applyAlignment="1">
      <alignment horizontal="left" vertical="center" wrapText="1"/>
    </xf>
  </cellXfs>
  <cellStyles count="8">
    <cellStyle name="Milliers" xfId="1" builtinId="3"/>
    <cellStyle name="Milliers 3" xfId="2"/>
    <cellStyle name="Milliers 5" xfId="5"/>
    <cellStyle name="Normal" xfId="0" builtinId="0"/>
    <cellStyle name="Normal 11" xfId="3"/>
    <cellStyle name="Normal 2 2" xfId="4"/>
    <cellStyle name="Normal 8" xfId="6"/>
    <cellStyle name="Normal_AVANT METRE   ESTIMATION ex abattoir toulal 16-07-2024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dministrateur\Bureau\TRINOME%201\ALIAT\ismailia\METRE\ECOLEA~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MELFONC"/>
      <sheetName val="preau"/>
      <sheetName val="classe1"/>
      <sheetName val="Module1"/>
      <sheetName val="35%"/>
      <sheetName val="CHAINFONCT"/>
      <sheetName val="LONGRFONCT"/>
      <sheetName val="fonction1"/>
      <sheetName val="fonction2"/>
      <sheetName val="LONGSANIT"/>
      <sheetName val="SEMELSANIT"/>
      <sheetName val="SANITAIRE"/>
      <sheetName val="CHAINSANIT"/>
      <sheetName val="amenagement"/>
      <sheetName val="SEMECLASSE"/>
      <sheetName val="classe2"/>
      <sheetName val="LONGRCLASSE"/>
      <sheetName val="CHAINCLASSE"/>
      <sheetName val="LONGRADMINIS"/>
      <sheetName val="ChainagAdmi"/>
      <sheetName val="SEMELADMI"/>
      <sheetName val="ADMINIST"/>
      <sheetName val="LONGRICONSIER"/>
      <sheetName val="SEMELCONS"/>
      <sheetName val="problème"/>
      <sheetName val="concierge"/>
      <sheetName val="CHAINCONSIER"/>
      <sheetName val="DECOMPTE"/>
      <sheetName val="RECAP"/>
      <sheetName val="ALISMAI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1"/>
  <sheetViews>
    <sheetView tabSelected="1" view="pageBreakPreview" zoomScale="70" zoomScaleNormal="100" zoomScaleSheetLayoutView="70" workbookViewId="0">
      <selection activeCell="F8" sqref="F8"/>
    </sheetView>
  </sheetViews>
  <sheetFormatPr baseColWidth="10" defaultColWidth="11.42578125" defaultRowHeight="15.75"/>
  <cols>
    <col min="1" max="1" width="9.140625" style="4" customWidth="1"/>
    <col min="2" max="2" width="60.7109375" style="1" customWidth="1"/>
    <col min="3" max="3" width="10.7109375" style="1" customWidth="1"/>
    <col min="4" max="4" width="18.85546875" style="1" customWidth="1"/>
    <col min="5" max="5" width="16.7109375" style="5" customWidth="1"/>
    <col min="6" max="6" width="22.5703125" style="1" customWidth="1"/>
    <col min="7" max="8" width="14.7109375" style="1" bestFit="1" customWidth="1"/>
    <col min="9" max="16384" width="11.42578125" style="1"/>
  </cols>
  <sheetData>
    <row r="1" spans="1:6" ht="72" customHeight="1">
      <c r="A1" s="61" t="s">
        <v>123</v>
      </c>
      <c r="B1" s="62"/>
      <c r="C1" s="62"/>
      <c r="D1" s="62"/>
      <c r="E1" s="62"/>
      <c r="F1" s="62"/>
    </row>
    <row r="2" spans="1:6" ht="72" customHeight="1" thickBot="1">
      <c r="A2" s="61" t="s">
        <v>122</v>
      </c>
      <c r="B2" s="61"/>
      <c r="C2" s="61"/>
      <c r="D2" s="61"/>
      <c r="E2" s="61"/>
      <c r="F2" s="61"/>
    </row>
    <row r="3" spans="1:6" ht="15.75" customHeight="1">
      <c r="A3" s="63" t="s">
        <v>0</v>
      </c>
      <c r="B3" s="66" t="s">
        <v>1</v>
      </c>
      <c r="C3" s="69" t="s">
        <v>2</v>
      </c>
      <c r="D3" s="72" t="s">
        <v>3</v>
      </c>
      <c r="E3" s="73" t="s">
        <v>4</v>
      </c>
      <c r="F3" s="76" t="s">
        <v>5</v>
      </c>
    </row>
    <row r="4" spans="1:6" ht="12.75" customHeight="1">
      <c r="A4" s="64"/>
      <c r="B4" s="67"/>
      <c r="C4" s="70"/>
      <c r="D4" s="70"/>
      <c r="E4" s="74"/>
      <c r="F4" s="77"/>
    </row>
    <row r="5" spans="1:6" ht="16.5" customHeight="1">
      <c r="A5" s="65"/>
      <c r="B5" s="68"/>
      <c r="C5" s="71"/>
      <c r="D5" s="71"/>
      <c r="E5" s="75"/>
      <c r="F5" s="78"/>
    </row>
    <row r="6" spans="1:6" ht="28.9" customHeight="1">
      <c r="A6" s="44"/>
      <c r="B6" s="82" t="s">
        <v>104</v>
      </c>
      <c r="C6" s="82"/>
      <c r="D6" s="10"/>
      <c r="E6" s="10"/>
      <c r="F6" s="8"/>
    </row>
    <row r="7" spans="1:6" ht="32.25" customHeight="1">
      <c r="A7" s="11">
        <v>1</v>
      </c>
      <c r="B7" s="12" t="s">
        <v>60</v>
      </c>
      <c r="C7" s="13" t="s">
        <v>58</v>
      </c>
      <c r="D7" s="50">
        <v>1</v>
      </c>
      <c r="E7" s="14"/>
      <c r="F7" s="6"/>
    </row>
    <row r="8" spans="1:6" ht="32.25" customHeight="1">
      <c r="A8" s="79" t="s">
        <v>61</v>
      </c>
      <c r="B8" s="80"/>
      <c r="C8" s="81"/>
      <c r="D8" s="10"/>
      <c r="E8" s="10"/>
      <c r="F8" s="8"/>
    </row>
    <row r="9" spans="1:6" ht="32.25" customHeight="1">
      <c r="A9" s="15">
        <f>+A7+1</f>
        <v>2</v>
      </c>
      <c r="B9" s="16" t="s">
        <v>29</v>
      </c>
      <c r="C9" s="13" t="s">
        <v>7</v>
      </c>
      <c r="D9" s="14">
        <v>25</v>
      </c>
      <c r="E9" s="14"/>
      <c r="F9" s="7"/>
    </row>
    <row r="10" spans="1:6" ht="32.25" customHeight="1">
      <c r="A10" s="15">
        <f>A9+1</f>
        <v>3</v>
      </c>
      <c r="B10" s="16" t="s">
        <v>30</v>
      </c>
      <c r="C10" s="13" t="s">
        <v>7</v>
      </c>
      <c r="D10" s="14">
        <v>62</v>
      </c>
      <c r="E10" s="14"/>
      <c r="F10" s="7"/>
    </row>
    <row r="11" spans="1:6" ht="32.25" customHeight="1">
      <c r="A11" s="15">
        <f>A10+1</f>
        <v>4</v>
      </c>
      <c r="B11" s="16" t="s">
        <v>31</v>
      </c>
      <c r="C11" s="13" t="s">
        <v>7</v>
      </c>
      <c r="D11" s="14">
        <v>87</v>
      </c>
      <c r="E11" s="14"/>
      <c r="F11" s="7"/>
    </row>
    <row r="12" spans="1:6" ht="23.25" customHeight="1">
      <c r="A12" s="15">
        <f>+A11+1</f>
        <v>5</v>
      </c>
      <c r="B12" s="16" t="s">
        <v>32</v>
      </c>
      <c r="C12" s="13" t="s">
        <v>7</v>
      </c>
      <c r="D12" s="14">
        <v>3.5</v>
      </c>
      <c r="E12" s="14"/>
      <c r="F12" s="7"/>
    </row>
    <row r="13" spans="1:6" ht="24.75" customHeight="1">
      <c r="A13" s="15">
        <f>A12+1</f>
        <v>6</v>
      </c>
      <c r="B13" s="16" t="s">
        <v>33</v>
      </c>
      <c r="C13" s="13" t="s">
        <v>7</v>
      </c>
      <c r="D13" s="14">
        <v>7</v>
      </c>
      <c r="E13" s="14"/>
      <c r="F13" s="7"/>
    </row>
    <row r="14" spans="1:6" ht="32.25" customHeight="1">
      <c r="A14" s="15">
        <f>+A13+1</f>
        <v>7</v>
      </c>
      <c r="B14" s="16" t="s">
        <v>34</v>
      </c>
      <c r="C14" s="13" t="s">
        <v>7</v>
      </c>
      <c r="D14" s="14">
        <v>16</v>
      </c>
      <c r="E14" s="14"/>
      <c r="F14" s="7"/>
    </row>
    <row r="15" spans="1:6" ht="26.25" customHeight="1">
      <c r="A15" s="15">
        <f t="shared" ref="A15:A24" si="0">A14+1</f>
        <v>8</v>
      </c>
      <c r="B15" s="16" t="s">
        <v>62</v>
      </c>
      <c r="C15" s="13" t="s">
        <v>7</v>
      </c>
      <c r="D15" s="14">
        <v>10</v>
      </c>
      <c r="E15" s="14"/>
      <c r="F15" s="7"/>
    </row>
    <row r="16" spans="1:6" ht="32.25" customHeight="1">
      <c r="A16" s="15">
        <f t="shared" si="0"/>
        <v>9</v>
      </c>
      <c r="B16" s="16" t="s">
        <v>35</v>
      </c>
      <c r="C16" s="13" t="s">
        <v>36</v>
      </c>
      <c r="D16" s="14">
        <v>1200</v>
      </c>
      <c r="E16" s="14"/>
      <c r="F16" s="7"/>
    </row>
    <row r="17" spans="1:6" ht="27" customHeight="1">
      <c r="A17" s="15">
        <f t="shared" si="0"/>
        <v>10</v>
      </c>
      <c r="B17" s="16" t="s">
        <v>37</v>
      </c>
      <c r="C17" s="13" t="s">
        <v>8</v>
      </c>
      <c r="D17" s="14">
        <v>21</v>
      </c>
      <c r="E17" s="14"/>
      <c r="F17" s="7"/>
    </row>
    <row r="18" spans="1:6" ht="32.25" customHeight="1">
      <c r="A18" s="15">
        <f t="shared" si="0"/>
        <v>11</v>
      </c>
      <c r="B18" s="16" t="s">
        <v>63</v>
      </c>
      <c r="C18" s="13" t="s">
        <v>8</v>
      </c>
      <c r="D18" s="14">
        <v>28</v>
      </c>
      <c r="E18" s="14"/>
      <c r="F18" s="7"/>
    </row>
    <row r="19" spans="1:6" ht="32.25" customHeight="1">
      <c r="A19" s="15">
        <f t="shared" si="0"/>
        <v>12</v>
      </c>
      <c r="B19" s="16" t="s">
        <v>90</v>
      </c>
      <c r="C19" s="13" t="s">
        <v>8</v>
      </c>
      <c r="D19" s="14">
        <v>28</v>
      </c>
      <c r="E19" s="14"/>
      <c r="F19" s="7"/>
    </row>
    <row r="20" spans="1:6" ht="32.25" customHeight="1">
      <c r="A20" s="15">
        <f t="shared" si="0"/>
        <v>13</v>
      </c>
      <c r="B20" s="16" t="s">
        <v>131</v>
      </c>
      <c r="C20" s="13" t="s">
        <v>8</v>
      </c>
      <c r="D20" s="14">
        <v>25</v>
      </c>
      <c r="E20" s="14"/>
      <c r="F20" s="7"/>
    </row>
    <row r="21" spans="1:6" ht="32.25" customHeight="1">
      <c r="A21" s="51">
        <f t="shared" si="0"/>
        <v>14</v>
      </c>
      <c r="B21" s="52" t="s">
        <v>64</v>
      </c>
      <c r="C21" s="46" t="s">
        <v>7</v>
      </c>
      <c r="D21" s="48">
        <v>50</v>
      </c>
      <c r="E21" s="48"/>
      <c r="F21" s="53"/>
    </row>
    <row r="22" spans="1:6" ht="32.25" customHeight="1">
      <c r="A22" s="54">
        <f t="shared" si="0"/>
        <v>15</v>
      </c>
      <c r="B22" s="55" t="s">
        <v>65</v>
      </c>
      <c r="C22" s="46" t="s">
        <v>38</v>
      </c>
      <c r="D22" s="48">
        <v>7500</v>
      </c>
      <c r="E22" s="48"/>
      <c r="F22" s="53"/>
    </row>
    <row r="23" spans="1:6" ht="32.25" customHeight="1">
      <c r="A23" s="54">
        <f t="shared" si="0"/>
        <v>16</v>
      </c>
      <c r="B23" s="56" t="s">
        <v>91</v>
      </c>
      <c r="C23" s="46" t="s">
        <v>20</v>
      </c>
      <c r="D23" s="48">
        <v>140</v>
      </c>
      <c r="E23" s="48"/>
      <c r="F23" s="53"/>
    </row>
    <row r="24" spans="1:6" ht="32.25" customHeight="1">
      <c r="A24" s="54">
        <f t="shared" si="0"/>
        <v>17</v>
      </c>
      <c r="B24" s="56" t="s">
        <v>92</v>
      </c>
      <c r="C24" s="46" t="s">
        <v>20</v>
      </c>
      <c r="D24" s="48">
        <v>65</v>
      </c>
      <c r="E24" s="48"/>
      <c r="F24" s="53"/>
    </row>
    <row r="25" spans="1:6" ht="24.75" customHeight="1">
      <c r="A25" s="15">
        <v>18</v>
      </c>
      <c r="B25" s="17" t="s">
        <v>66</v>
      </c>
      <c r="C25" s="13" t="s">
        <v>21</v>
      </c>
      <c r="D25" s="14">
        <v>350</v>
      </c>
      <c r="E25" s="14"/>
      <c r="F25" s="7"/>
    </row>
    <row r="26" spans="1:6" ht="26.25" customHeight="1">
      <c r="A26" s="15">
        <v>19</v>
      </c>
      <c r="B26" s="18" t="s">
        <v>39</v>
      </c>
      <c r="C26" s="13" t="s">
        <v>8</v>
      </c>
      <c r="D26" s="14">
        <v>17.5</v>
      </c>
      <c r="E26" s="14"/>
      <c r="F26" s="7"/>
    </row>
    <row r="27" spans="1:6" ht="27.75" customHeight="1">
      <c r="A27" s="15">
        <f t="shared" ref="A27:A37" si="1">A26+1</f>
        <v>20</v>
      </c>
      <c r="B27" s="18" t="s">
        <v>40</v>
      </c>
      <c r="C27" s="13" t="s">
        <v>8</v>
      </c>
      <c r="D27" s="14">
        <v>78</v>
      </c>
      <c r="E27" s="14"/>
      <c r="F27" s="7"/>
    </row>
    <row r="28" spans="1:6" ht="30" customHeight="1">
      <c r="A28" s="15">
        <f t="shared" si="1"/>
        <v>21</v>
      </c>
      <c r="B28" s="18" t="s">
        <v>41</v>
      </c>
      <c r="C28" s="13" t="s">
        <v>8</v>
      </c>
      <c r="D28" s="14">
        <f>10*3.2+3.5*2*3.2</f>
        <v>54.400000000000006</v>
      </c>
      <c r="E28" s="14"/>
      <c r="F28" s="7"/>
    </row>
    <row r="29" spans="1:6" ht="26.25" customHeight="1">
      <c r="A29" s="15">
        <f t="shared" si="1"/>
        <v>22</v>
      </c>
      <c r="B29" s="18" t="s">
        <v>42</v>
      </c>
      <c r="C29" s="13" t="s">
        <v>21</v>
      </c>
      <c r="D29" s="14">
        <v>34</v>
      </c>
      <c r="E29" s="14"/>
      <c r="F29" s="7"/>
    </row>
    <row r="30" spans="1:6" ht="26.25" customHeight="1">
      <c r="A30" s="15">
        <f t="shared" si="1"/>
        <v>23</v>
      </c>
      <c r="B30" s="18" t="s">
        <v>67</v>
      </c>
      <c r="C30" s="13" t="s">
        <v>8</v>
      </c>
      <c r="D30" s="14">
        <v>310</v>
      </c>
      <c r="E30" s="14"/>
      <c r="F30" s="7"/>
    </row>
    <row r="31" spans="1:6" ht="28.5" customHeight="1">
      <c r="A31" s="15">
        <f t="shared" si="1"/>
        <v>24</v>
      </c>
      <c r="B31" s="18" t="s">
        <v>43</v>
      </c>
      <c r="C31" s="13" t="s">
        <v>8</v>
      </c>
      <c r="D31" s="14">
        <v>134</v>
      </c>
      <c r="E31" s="14"/>
      <c r="F31" s="7"/>
    </row>
    <row r="32" spans="1:6" s="2" customFormat="1" ht="33" customHeight="1">
      <c r="A32" s="11">
        <f t="shared" si="1"/>
        <v>25</v>
      </c>
      <c r="B32" s="12" t="s">
        <v>68</v>
      </c>
      <c r="C32" s="13" t="s">
        <v>44</v>
      </c>
      <c r="D32" s="50">
        <v>1</v>
      </c>
      <c r="E32" s="14"/>
      <c r="F32" s="7"/>
    </row>
    <row r="33" spans="1:8" s="2" customFormat="1" ht="27.75" customHeight="1">
      <c r="A33" s="11">
        <f t="shared" si="1"/>
        <v>26</v>
      </c>
      <c r="B33" s="12" t="s">
        <v>45</v>
      </c>
      <c r="C33" s="13" t="s">
        <v>44</v>
      </c>
      <c r="D33" s="50">
        <v>1</v>
      </c>
      <c r="E33" s="14"/>
      <c r="F33" s="7"/>
    </row>
    <row r="34" spans="1:8" s="2" customFormat="1" ht="30" customHeight="1">
      <c r="A34" s="11">
        <f t="shared" si="1"/>
        <v>27</v>
      </c>
      <c r="B34" s="12" t="s">
        <v>69</v>
      </c>
      <c r="C34" s="13" t="s">
        <v>11</v>
      </c>
      <c r="D34" s="50">
        <v>12</v>
      </c>
      <c r="E34" s="14"/>
      <c r="F34" s="7"/>
    </row>
    <row r="35" spans="1:8" s="2" customFormat="1" ht="27.75" customHeight="1">
      <c r="A35" s="11">
        <f t="shared" si="1"/>
        <v>28</v>
      </c>
      <c r="B35" s="12" t="s">
        <v>70</v>
      </c>
      <c r="C35" s="13" t="s">
        <v>11</v>
      </c>
      <c r="D35" s="50">
        <v>3</v>
      </c>
      <c r="E35" s="14"/>
      <c r="F35" s="7"/>
    </row>
    <row r="36" spans="1:8" s="2" customFormat="1" ht="27.75" customHeight="1">
      <c r="A36" s="11">
        <f t="shared" si="1"/>
        <v>29</v>
      </c>
      <c r="B36" s="12" t="s">
        <v>71</v>
      </c>
      <c r="C36" s="13" t="s">
        <v>11</v>
      </c>
      <c r="D36" s="50">
        <v>1</v>
      </c>
      <c r="E36" s="14"/>
      <c r="F36" s="7"/>
    </row>
    <row r="37" spans="1:8" ht="27" customHeight="1">
      <c r="A37" s="11">
        <f t="shared" si="1"/>
        <v>30</v>
      </c>
      <c r="B37" s="12" t="s">
        <v>72</v>
      </c>
      <c r="C37" s="13" t="s">
        <v>11</v>
      </c>
      <c r="D37" s="50">
        <v>1</v>
      </c>
      <c r="E37" s="14"/>
      <c r="F37" s="7"/>
      <c r="G37" s="41"/>
    </row>
    <row r="38" spans="1:8" ht="32.25" customHeight="1">
      <c r="A38" s="58" t="s">
        <v>73</v>
      </c>
      <c r="B38" s="58"/>
      <c r="C38" s="58"/>
      <c r="D38" s="10"/>
      <c r="E38" s="10"/>
      <c r="F38" s="8"/>
    </row>
    <row r="39" spans="1:8" ht="31.5" customHeight="1">
      <c r="A39" s="19">
        <f>+A37+1</f>
        <v>31</v>
      </c>
      <c r="B39" s="20" t="s">
        <v>119</v>
      </c>
      <c r="C39" s="13" t="s">
        <v>20</v>
      </c>
      <c r="D39" s="14">
        <v>774</v>
      </c>
      <c r="E39" s="14"/>
      <c r="F39" s="7"/>
    </row>
    <row r="40" spans="1:8" ht="23.25" customHeight="1">
      <c r="A40" s="19">
        <f>+A39+1</f>
        <v>32</v>
      </c>
      <c r="B40" s="20" t="s">
        <v>19</v>
      </c>
      <c r="C40" s="13" t="s">
        <v>20</v>
      </c>
      <c r="D40" s="14">
        <v>800</v>
      </c>
      <c r="E40" s="14"/>
      <c r="F40" s="7"/>
    </row>
    <row r="41" spans="1:8" ht="24" customHeight="1">
      <c r="A41" s="19">
        <f t="shared" ref="A41:A47" si="2">+A40+1</f>
        <v>33</v>
      </c>
      <c r="B41" s="21" t="s">
        <v>46</v>
      </c>
      <c r="C41" s="13" t="s">
        <v>20</v>
      </c>
      <c r="D41" s="14">
        <v>800</v>
      </c>
      <c r="E41" s="14"/>
      <c r="F41" s="7"/>
    </row>
    <row r="42" spans="1:8" ht="26.25" customHeight="1">
      <c r="A42" s="19">
        <f t="shared" si="2"/>
        <v>34</v>
      </c>
      <c r="B42" s="22" t="s">
        <v>47</v>
      </c>
      <c r="C42" s="13" t="s">
        <v>21</v>
      </c>
      <c r="D42" s="14">
        <v>161</v>
      </c>
      <c r="E42" s="14"/>
      <c r="F42" s="7"/>
    </row>
    <row r="43" spans="1:8" ht="22.5" customHeight="1">
      <c r="A43" s="19">
        <f t="shared" si="2"/>
        <v>35</v>
      </c>
      <c r="B43" s="22" t="s">
        <v>74</v>
      </c>
      <c r="C43" s="13" t="s">
        <v>20</v>
      </c>
      <c r="D43" s="14">
        <v>800</v>
      </c>
      <c r="E43" s="14"/>
      <c r="F43" s="7"/>
    </row>
    <row r="44" spans="1:8" ht="25.5" customHeight="1">
      <c r="A44" s="19">
        <f t="shared" si="2"/>
        <v>36</v>
      </c>
      <c r="B44" s="22" t="s">
        <v>48</v>
      </c>
      <c r="C44" s="13" t="s">
        <v>21</v>
      </c>
      <c r="D44" s="14">
        <v>161</v>
      </c>
      <c r="E44" s="14"/>
      <c r="F44" s="7"/>
    </row>
    <row r="45" spans="1:8" ht="23.25" customHeight="1">
      <c r="A45" s="19">
        <f t="shared" si="2"/>
        <v>37</v>
      </c>
      <c r="B45" s="20" t="s">
        <v>75</v>
      </c>
      <c r="C45" s="13" t="s">
        <v>20</v>
      </c>
      <c r="D45" s="14">
        <v>100</v>
      </c>
      <c r="E45" s="14"/>
      <c r="F45" s="7"/>
    </row>
    <row r="46" spans="1:8" ht="27" customHeight="1">
      <c r="A46" s="19">
        <f t="shared" si="2"/>
        <v>38</v>
      </c>
      <c r="B46" s="20" t="s">
        <v>49</v>
      </c>
      <c r="C46" s="13" t="s">
        <v>20</v>
      </c>
      <c r="D46" s="14">
        <v>44</v>
      </c>
      <c r="E46" s="14"/>
      <c r="F46" s="7"/>
    </row>
    <row r="47" spans="1:8" ht="31.5" customHeight="1">
      <c r="A47" s="43">
        <f t="shared" si="2"/>
        <v>39</v>
      </c>
      <c r="B47" s="23" t="s">
        <v>76</v>
      </c>
      <c r="C47" s="13" t="s">
        <v>11</v>
      </c>
      <c r="D47" s="50">
        <v>6</v>
      </c>
      <c r="E47" s="14"/>
      <c r="F47" s="7"/>
      <c r="G47" s="41"/>
      <c r="H47" s="9">
        <f>G47+G37</f>
        <v>0</v>
      </c>
    </row>
    <row r="48" spans="1:8" ht="32.25" customHeight="1">
      <c r="A48" s="58" t="s">
        <v>77</v>
      </c>
      <c r="B48" s="58"/>
      <c r="C48" s="58"/>
      <c r="D48" s="10"/>
      <c r="E48" s="10"/>
      <c r="F48" s="8"/>
    </row>
    <row r="49" spans="1:6" ht="32.25" customHeight="1">
      <c r="A49" s="24">
        <v>40</v>
      </c>
      <c r="B49" s="18" t="s">
        <v>50</v>
      </c>
      <c r="C49" s="13" t="s">
        <v>8</v>
      </c>
      <c r="D49" s="14">
        <v>343</v>
      </c>
      <c r="E49" s="14"/>
      <c r="F49" s="6"/>
    </row>
    <row r="50" spans="1:6" ht="32.25" customHeight="1">
      <c r="A50" s="24">
        <f t="shared" ref="A50:A58" si="3">+A49+1</f>
        <v>41</v>
      </c>
      <c r="B50" s="25" t="s">
        <v>79</v>
      </c>
      <c r="C50" s="13" t="s">
        <v>8</v>
      </c>
      <c r="D50" s="14">
        <v>69</v>
      </c>
      <c r="E50" s="14"/>
      <c r="F50" s="6"/>
    </row>
    <row r="51" spans="1:6" ht="32.25" customHeight="1">
      <c r="A51" s="24">
        <f t="shared" si="3"/>
        <v>42</v>
      </c>
      <c r="B51" s="18" t="s">
        <v>78</v>
      </c>
      <c r="C51" s="13" t="s">
        <v>8</v>
      </c>
      <c r="D51" s="14">
        <v>200</v>
      </c>
      <c r="E51" s="14"/>
      <c r="F51" s="6"/>
    </row>
    <row r="52" spans="1:6" ht="32.25" customHeight="1">
      <c r="A52" s="24">
        <f t="shared" si="3"/>
        <v>43</v>
      </c>
      <c r="B52" s="18" t="s">
        <v>51</v>
      </c>
      <c r="C52" s="13" t="s">
        <v>8</v>
      </c>
      <c r="D52" s="14">
        <v>51</v>
      </c>
      <c r="E52" s="14"/>
      <c r="F52" s="6"/>
    </row>
    <row r="53" spans="1:6" ht="32.25" customHeight="1">
      <c r="A53" s="24">
        <f t="shared" si="3"/>
        <v>44</v>
      </c>
      <c r="B53" s="18" t="s">
        <v>52</v>
      </c>
      <c r="C53" s="13" t="s">
        <v>8</v>
      </c>
      <c r="D53" s="14">
        <v>120</v>
      </c>
      <c r="E53" s="14"/>
      <c r="F53" s="6"/>
    </row>
    <row r="54" spans="1:6" ht="32.25" customHeight="1">
      <c r="A54" s="24">
        <f t="shared" si="3"/>
        <v>45</v>
      </c>
      <c r="B54" s="18" t="s">
        <v>93</v>
      </c>
      <c r="C54" s="13" t="s">
        <v>8</v>
      </c>
      <c r="D54" s="14">
        <v>45</v>
      </c>
      <c r="E54" s="14"/>
      <c r="F54" s="6"/>
    </row>
    <row r="55" spans="1:6" ht="32.25" customHeight="1">
      <c r="A55" s="24">
        <f t="shared" si="3"/>
        <v>46</v>
      </c>
      <c r="B55" s="18" t="s">
        <v>53</v>
      </c>
      <c r="C55" s="13" t="s">
        <v>8</v>
      </c>
      <c r="D55" s="14">
        <v>30</v>
      </c>
      <c r="E55" s="14"/>
      <c r="F55" s="6"/>
    </row>
    <row r="56" spans="1:6" ht="32.25" customHeight="1">
      <c r="A56" s="24">
        <f t="shared" si="3"/>
        <v>47</v>
      </c>
      <c r="B56" s="42" t="s">
        <v>54</v>
      </c>
      <c r="C56" s="13" t="s">
        <v>8</v>
      </c>
      <c r="D56" s="14">
        <v>38</v>
      </c>
      <c r="E56" s="14"/>
      <c r="F56" s="6"/>
    </row>
    <row r="57" spans="1:6" ht="26.25" customHeight="1">
      <c r="A57" s="24">
        <f t="shared" si="3"/>
        <v>48</v>
      </c>
      <c r="B57" s="42" t="s">
        <v>120</v>
      </c>
      <c r="C57" s="13" t="s">
        <v>8</v>
      </c>
      <c r="D57" s="14">
        <v>20</v>
      </c>
      <c r="E57" s="14"/>
      <c r="F57" s="6"/>
    </row>
    <row r="58" spans="1:6" ht="24.75" customHeight="1">
      <c r="A58" s="24">
        <f t="shared" si="3"/>
        <v>49</v>
      </c>
      <c r="B58" s="35" t="s">
        <v>89</v>
      </c>
      <c r="C58" s="13" t="s">
        <v>8</v>
      </c>
      <c r="D58" s="14">
        <v>100</v>
      </c>
      <c r="E58" s="14"/>
      <c r="F58" s="6"/>
    </row>
    <row r="59" spans="1:6" ht="32.25" customHeight="1">
      <c r="A59" s="58" t="s">
        <v>55</v>
      </c>
      <c r="B59" s="58"/>
      <c r="C59" s="58"/>
      <c r="D59" s="10"/>
      <c r="E59" s="10"/>
      <c r="F59" s="8"/>
    </row>
    <row r="60" spans="1:6" ht="32.25" customHeight="1">
      <c r="A60" s="24">
        <f>+A58+1</f>
        <v>50</v>
      </c>
      <c r="B60" s="26" t="s">
        <v>94</v>
      </c>
      <c r="C60" s="13" t="s">
        <v>8</v>
      </c>
      <c r="D60" s="14">
        <v>24.2</v>
      </c>
      <c r="E60" s="14"/>
      <c r="F60" s="6"/>
    </row>
    <row r="61" spans="1:6" ht="32.25" customHeight="1">
      <c r="A61" s="24">
        <f>A60+1</f>
        <v>51</v>
      </c>
      <c r="B61" s="26" t="s">
        <v>95</v>
      </c>
      <c r="C61" s="13" t="s">
        <v>8</v>
      </c>
      <c r="D61" s="14">
        <v>15</v>
      </c>
      <c r="E61" s="14"/>
      <c r="F61" s="6"/>
    </row>
    <row r="62" spans="1:6" ht="32.25" customHeight="1">
      <c r="A62" s="24">
        <f t="shared" ref="A62:A67" si="4">+A61+1</f>
        <v>52</v>
      </c>
      <c r="B62" s="26" t="s">
        <v>96</v>
      </c>
      <c r="C62" s="13" t="s">
        <v>8</v>
      </c>
      <c r="D62" s="14">
        <v>17.5</v>
      </c>
      <c r="E62" s="14"/>
      <c r="F62" s="6"/>
    </row>
    <row r="63" spans="1:6" ht="32.25" customHeight="1">
      <c r="A63" s="24">
        <f t="shared" si="4"/>
        <v>53</v>
      </c>
      <c r="B63" s="26" t="s">
        <v>10</v>
      </c>
      <c r="C63" s="13" t="s">
        <v>11</v>
      </c>
      <c r="D63" s="50">
        <v>10</v>
      </c>
      <c r="E63" s="14"/>
      <c r="F63" s="6"/>
    </row>
    <row r="64" spans="1:6" ht="32.25" customHeight="1">
      <c r="A64" s="24">
        <f t="shared" si="4"/>
        <v>54</v>
      </c>
      <c r="B64" s="26" t="s">
        <v>98</v>
      </c>
      <c r="C64" s="13" t="s">
        <v>11</v>
      </c>
      <c r="D64" s="50">
        <v>14</v>
      </c>
      <c r="E64" s="14"/>
      <c r="F64" s="6"/>
    </row>
    <row r="65" spans="1:6" ht="32.25" customHeight="1">
      <c r="A65" s="24">
        <f t="shared" si="4"/>
        <v>55</v>
      </c>
      <c r="B65" s="26" t="s">
        <v>12</v>
      </c>
      <c r="C65" s="13" t="s">
        <v>11</v>
      </c>
      <c r="D65" s="50">
        <v>4</v>
      </c>
      <c r="E65" s="14"/>
      <c r="F65" s="6"/>
    </row>
    <row r="66" spans="1:6" ht="32.25" customHeight="1">
      <c r="A66" s="24">
        <f t="shared" si="4"/>
        <v>56</v>
      </c>
      <c r="B66" s="26" t="s">
        <v>13</v>
      </c>
      <c r="C66" s="13" t="s">
        <v>8</v>
      </c>
      <c r="D66" s="14">
        <v>18</v>
      </c>
      <c r="E66" s="14"/>
      <c r="F66" s="6"/>
    </row>
    <row r="67" spans="1:6" ht="32.25" customHeight="1">
      <c r="A67" s="24">
        <f t="shared" si="4"/>
        <v>57</v>
      </c>
      <c r="B67" s="26" t="s">
        <v>97</v>
      </c>
      <c r="C67" s="13" t="s">
        <v>11</v>
      </c>
      <c r="D67" s="50">
        <v>15</v>
      </c>
      <c r="E67" s="14"/>
      <c r="F67" s="6"/>
    </row>
    <row r="68" spans="1:6" ht="32.25" customHeight="1">
      <c r="A68" s="58" t="s">
        <v>56</v>
      </c>
      <c r="B68" s="58"/>
      <c r="C68" s="58"/>
      <c r="D68" s="10"/>
      <c r="E68" s="10"/>
      <c r="F68" s="8"/>
    </row>
    <row r="69" spans="1:6" ht="32.25" customHeight="1">
      <c r="A69" s="11">
        <v>58</v>
      </c>
      <c r="B69" s="27" t="s">
        <v>59</v>
      </c>
      <c r="C69" s="13" t="s">
        <v>6</v>
      </c>
      <c r="D69" s="50">
        <v>1</v>
      </c>
      <c r="E69" s="14"/>
      <c r="F69" s="7"/>
    </row>
    <row r="70" spans="1:6" ht="32.25" customHeight="1">
      <c r="A70" s="54">
        <f>A69+1</f>
        <v>59</v>
      </c>
      <c r="B70" s="45" t="s">
        <v>124</v>
      </c>
      <c r="C70" s="46" t="s">
        <v>26</v>
      </c>
      <c r="D70" s="57">
        <v>120</v>
      </c>
      <c r="E70" s="48"/>
      <c r="F70" s="53"/>
    </row>
    <row r="71" spans="1:6" ht="32.25" customHeight="1">
      <c r="A71" s="54">
        <f t="shared" ref="A71:A81" si="5">A70+1</f>
        <v>60</v>
      </c>
      <c r="B71" s="45" t="s">
        <v>125</v>
      </c>
      <c r="C71" s="46" t="s">
        <v>11</v>
      </c>
      <c r="D71" s="57">
        <v>8</v>
      </c>
      <c r="E71" s="48"/>
      <c r="F71" s="53"/>
    </row>
    <row r="72" spans="1:6" ht="32.25" customHeight="1">
      <c r="A72" s="11">
        <f t="shared" si="5"/>
        <v>61</v>
      </c>
      <c r="B72" s="27" t="s">
        <v>101</v>
      </c>
      <c r="C72" s="13" t="s">
        <v>26</v>
      </c>
      <c r="D72" s="14">
        <v>20</v>
      </c>
      <c r="E72" s="14"/>
      <c r="F72" s="6"/>
    </row>
    <row r="73" spans="1:6" ht="32.25" customHeight="1">
      <c r="A73" s="11">
        <f t="shared" si="5"/>
        <v>62</v>
      </c>
      <c r="B73" s="27" t="s">
        <v>103</v>
      </c>
      <c r="C73" s="13" t="s">
        <v>26</v>
      </c>
      <c r="D73" s="14">
        <v>14</v>
      </c>
      <c r="E73" s="14"/>
      <c r="F73" s="6"/>
    </row>
    <row r="74" spans="1:6" ht="32.25" customHeight="1">
      <c r="A74" s="11">
        <f t="shared" si="5"/>
        <v>63</v>
      </c>
      <c r="B74" s="27" t="s">
        <v>80</v>
      </c>
      <c r="C74" s="13" t="s">
        <v>11</v>
      </c>
      <c r="D74" s="50">
        <v>6</v>
      </c>
      <c r="E74" s="14"/>
      <c r="F74" s="6"/>
    </row>
    <row r="75" spans="1:6" ht="32.25" customHeight="1">
      <c r="A75" s="11">
        <f t="shared" si="5"/>
        <v>64</v>
      </c>
      <c r="B75" s="27" t="s">
        <v>81</v>
      </c>
      <c r="C75" s="13" t="s">
        <v>8</v>
      </c>
      <c r="D75" s="14">
        <v>6</v>
      </c>
      <c r="E75" s="14"/>
      <c r="F75" s="6"/>
    </row>
    <row r="76" spans="1:6" ht="32.25" customHeight="1">
      <c r="A76" s="11">
        <f t="shared" si="5"/>
        <v>65</v>
      </c>
      <c r="B76" s="27" t="s">
        <v>99</v>
      </c>
      <c r="C76" s="13" t="s">
        <v>11</v>
      </c>
      <c r="D76" s="50">
        <v>4</v>
      </c>
      <c r="E76" s="14"/>
      <c r="F76" s="6"/>
    </row>
    <row r="77" spans="1:6" ht="32.25" customHeight="1">
      <c r="A77" s="11">
        <f t="shared" si="5"/>
        <v>66</v>
      </c>
      <c r="B77" s="27" t="s">
        <v>100</v>
      </c>
      <c r="C77" s="13" t="s">
        <v>11</v>
      </c>
      <c r="D77" s="50">
        <v>2</v>
      </c>
      <c r="E77" s="14"/>
      <c r="F77" s="6"/>
    </row>
    <row r="78" spans="1:6" ht="32.25" customHeight="1">
      <c r="A78" s="11">
        <f t="shared" si="5"/>
        <v>67</v>
      </c>
      <c r="B78" s="27" t="s">
        <v>82</v>
      </c>
      <c r="C78" s="13" t="s">
        <v>11</v>
      </c>
      <c r="D78" s="50">
        <v>6</v>
      </c>
      <c r="E78" s="14"/>
      <c r="F78" s="6"/>
    </row>
    <row r="79" spans="1:6" ht="32.25" customHeight="1">
      <c r="A79" s="11">
        <f t="shared" si="5"/>
        <v>68</v>
      </c>
      <c r="B79" s="27" t="s">
        <v>83</v>
      </c>
      <c r="C79" s="13" t="s">
        <v>11</v>
      </c>
      <c r="D79" s="50">
        <v>6</v>
      </c>
      <c r="E79" s="14"/>
      <c r="F79" s="6"/>
    </row>
    <row r="80" spans="1:6" ht="32.25" customHeight="1">
      <c r="A80" s="11">
        <f t="shared" si="5"/>
        <v>69</v>
      </c>
      <c r="B80" s="27" t="s">
        <v>84</v>
      </c>
      <c r="C80" s="13" t="s">
        <v>11</v>
      </c>
      <c r="D80" s="50">
        <v>1</v>
      </c>
      <c r="E80" s="14"/>
      <c r="F80" s="6"/>
    </row>
    <row r="81" spans="1:6" ht="32.25" customHeight="1">
      <c r="A81" s="11">
        <f t="shared" si="5"/>
        <v>70</v>
      </c>
      <c r="B81" s="27" t="s">
        <v>85</v>
      </c>
      <c r="C81" s="13" t="s">
        <v>9</v>
      </c>
      <c r="D81" s="14">
        <v>20</v>
      </c>
      <c r="E81" s="14"/>
      <c r="F81" s="6"/>
    </row>
    <row r="82" spans="1:6" ht="32.25" customHeight="1">
      <c r="A82" s="58" t="s">
        <v>57</v>
      </c>
      <c r="B82" s="58"/>
      <c r="C82" s="58"/>
      <c r="D82" s="10"/>
      <c r="E82" s="10"/>
      <c r="F82" s="8"/>
    </row>
    <row r="83" spans="1:6" ht="27" customHeight="1">
      <c r="A83" s="11">
        <v>71</v>
      </c>
      <c r="B83" s="27" t="s">
        <v>102</v>
      </c>
      <c r="C83" s="39" t="s">
        <v>58</v>
      </c>
      <c r="D83" s="50">
        <v>1</v>
      </c>
      <c r="E83" s="14"/>
      <c r="F83" s="6"/>
    </row>
    <row r="84" spans="1:6" ht="26.25" customHeight="1">
      <c r="A84" s="24">
        <f>+A83+1</f>
        <v>72</v>
      </c>
      <c r="B84" s="12" t="s">
        <v>114</v>
      </c>
      <c r="C84" s="39" t="s">
        <v>11</v>
      </c>
      <c r="D84" s="50">
        <v>3</v>
      </c>
      <c r="E84" s="14"/>
      <c r="F84" s="6"/>
    </row>
    <row r="85" spans="1:6" ht="28.5" customHeight="1">
      <c r="A85" s="24">
        <f>+A84+1</f>
        <v>73</v>
      </c>
      <c r="B85" s="18" t="s">
        <v>115</v>
      </c>
      <c r="C85" s="40" t="s">
        <v>11</v>
      </c>
      <c r="D85" s="50">
        <v>2</v>
      </c>
      <c r="E85" s="14"/>
      <c r="F85" s="6"/>
    </row>
    <row r="86" spans="1:6" ht="27" customHeight="1">
      <c r="A86" s="24">
        <f>+A85+1</f>
        <v>74</v>
      </c>
      <c r="B86" s="18" t="s">
        <v>111</v>
      </c>
      <c r="C86" s="40" t="s">
        <v>9</v>
      </c>
      <c r="D86" s="14">
        <v>50</v>
      </c>
      <c r="E86" s="14"/>
      <c r="F86" s="6"/>
    </row>
    <row r="87" spans="1:6" ht="27" customHeight="1">
      <c r="A87" s="24">
        <f t="shared" ref="A87:A93" si="6">+A86+1</f>
        <v>75</v>
      </c>
      <c r="B87" s="18" t="s">
        <v>112</v>
      </c>
      <c r="C87" s="40" t="s">
        <v>9</v>
      </c>
      <c r="D87" s="14">
        <v>50</v>
      </c>
      <c r="E87" s="14"/>
      <c r="F87" s="6"/>
    </row>
    <row r="88" spans="1:6" ht="27" customHeight="1">
      <c r="A88" s="24">
        <f t="shared" si="6"/>
        <v>76</v>
      </c>
      <c r="B88" s="18" t="s">
        <v>113</v>
      </c>
      <c r="C88" s="40" t="s">
        <v>11</v>
      </c>
      <c r="D88" s="50">
        <v>2</v>
      </c>
      <c r="E88" s="14"/>
      <c r="F88" s="6"/>
    </row>
    <row r="89" spans="1:6" ht="26.25" customHeight="1">
      <c r="A89" s="24">
        <f t="shared" si="6"/>
        <v>77</v>
      </c>
      <c r="B89" s="27" t="s">
        <v>15</v>
      </c>
      <c r="C89" s="13" t="s">
        <v>11</v>
      </c>
      <c r="D89" s="50">
        <v>35</v>
      </c>
      <c r="E89" s="14"/>
      <c r="F89" s="6"/>
    </row>
    <row r="90" spans="1:6" ht="27" customHeight="1">
      <c r="A90" s="24">
        <f t="shared" si="6"/>
        <v>78</v>
      </c>
      <c r="B90" s="36" t="s">
        <v>105</v>
      </c>
      <c r="C90" s="40" t="s">
        <v>11</v>
      </c>
      <c r="D90" s="50">
        <v>16</v>
      </c>
      <c r="E90" s="14"/>
      <c r="F90" s="6"/>
    </row>
    <row r="91" spans="1:6" ht="32.25" customHeight="1">
      <c r="A91" s="24">
        <f t="shared" si="6"/>
        <v>79</v>
      </c>
      <c r="B91" s="36" t="s">
        <v>106</v>
      </c>
      <c r="C91" s="40" t="s">
        <v>11</v>
      </c>
      <c r="D91" s="50">
        <v>4</v>
      </c>
      <c r="E91" s="14"/>
      <c r="F91" s="6"/>
    </row>
    <row r="92" spans="1:6" ht="28.5" customHeight="1">
      <c r="A92" s="24">
        <f t="shared" si="6"/>
        <v>80</v>
      </c>
      <c r="B92" s="36" t="s">
        <v>107</v>
      </c>
      <c r="C92" s="40" t="s">
        <v>11</v>
      </c>
      <c r="D92" s="50">
        <v>4</v>
      </c>
      <c r="E92" s="14"/>
      <c r="F92" s="6"/>
    </row>
    <row r="93" spans="1:6" ht="27.75" customHeight="1">
      <c r="A93" s="24">
        <f t="shared" si="6"/>
        <v>81</v>
      </c>
      <c r="B93" s="37" t="s">
        <v>108</v>
      </c>
      <c r="C93" s="40" t="s">
        <v>11</v>
      </c>
      <c r="D93" s="50">
        <v>12</v>
      </c>
      <c r="E93" s="14"/>
      <c r="F93" s="6"/>
    </row>
    <row r="94" spans="1:6" ht="28.5" customHeight="1">
      <c r="A94" s="11">
        <f t="shared" ref="A94:A101" si="7">A93+1</f>
        <v>82</v>
      </c>
      <c r="B94" s="37" t="s">
        <v>109</v>
      </c>
      <c r="C94" s="40" t="s">
        <v>11</v>
      </c>
      <c r="D94" s="50">
        <v>24</v>
      </c>
      <c r="E94" s="14"/>
      <c r="F94" s="6"/>
    </row>
    <row r="95" spans="1:6" ht="26.25" customHeight="1">
      <c r="A95" s="11">
        <f t="shared" si="7"/>
        <v>83</v>
      </c>
      <c r="B95" s="38" t="s">
        <v>110</v>
      </c>
      <c r="C95" s="40" t="s">
        <v>11</v>
      </c>
      <c r="D95" s="50">
        <v>3</v>
      </c>
      <c r="E95" s="14"/>
      <c r="F95" s="6"/>
    </row>
    <row r="96" spans="1:6" ht="27.75" customHeight="1">
      <c r="A96" s="11">
        <f t="shared" si="7"/>
        <v>84</v>
      </c>
      <c r="B96" s="27" t="s">
        <v>14</v>
      </c>
      <c r="C96" s="13" t="s">
        <v>11</v>
      </c>
      <c r="D96" s="50">
        <v>18</v>
      </c>
      <c r="E96" s="14"/>
      <c r="F96" s="6"/>
    </row>
    <row r="97" spans="1:6" ht="27.75" customHeight="1">
      <c r="A97" s="11">
        <f t="shared" si="7"/>
        <v>85</v>
      </c>
      <c r="B97" s="27" t="s">
        <v>25</v>
      </c>
      <c r="C97" s="13" t="s">
        <v>11</v>
      </c>
      <c r="D97" s="50">
        <v>14</v>
      </c>
      <c r="E97" s="14"/>
      <c r="F97" s="6"/>
    </row>
    <row r="98" spans="1:6" ht="24" customHeight="1">
      <c r="A98" s="11">
        <f t="shared" si="7"/>
        <v>86</v>
      </c>
      <c r="B98" s="27" t="s">
        <v>27</v>
      </c>
      <c r="C98" s="13" t="s">
        <v>11</v>
      </c>
      <c r="D98" s="50">
        <v>3</v>
      </c>
      <c r="E98" s="14"/>
      <c r="F98" s="6"/>
    </row>
    <row r="99" spans="1:6" ht="27" customHeight="1">
      <c r="A99" s="11">
        <f t="shared" si="7"/>
        <v>87</v>
      </c>
      <c r="B99" s="27" t="s">
        <v>16</v>
      </c>
      <c r="C99" s="13" t="s">
        <v>11</v>
      </c>
      <c r="D99" s="50">
        <v>16</v>
      </c>
      <c r="E99" s="14"/>
      <c r="F99" s="6"/>
    </row>
    <row r="100" spans="1:6" ht="27.75" customHeight="1">
      <c r="A100" s="11">
        <f t="shared" si="7"/>
        <v>88</v>
      </c>
      <c r="B100" s="27" t="s">
        <v>28</v>
      </c>
      <c r="C100" s="13" t="s">
        <v>11</v>
      </c>
      <c r="D100" s="50">
        <v>4</v>
      </c>
      <c r="E100" s="14"/>
      <c r="F100" s="6"/>
    </row>
    <row r="101" spans="1:6" ht="27.75" customHeight="1">
      <c r="A101" s="11">
        <f t="shared" si="7"/>
        <v>89</v>
      </c>
      <c r="B101" s="27" t="s">
        <v>121</v>
      </c>
      <c r="C101" s="13" t="s">
        <v>11</v>
      </c>
      <c r="D101" s="50">
        <v>21</v>
      </c>
      <c r="E101" s="14"/>
      <c r="F101" s="6"/>
    </row>
    <row r="102" spans="1:6" ht="32.25" customHeight="1">
      <c r="A102" s="58" t="s">
        <v>86</v>
      </c>
      <c r="B102" s="58"/>
      <c r="C102" s="58"/>
      <c r="D102" s="10"/>
      <c r="E102" s="10"/>
      <c r="F102" s="8"/>
    </row>
    <row r="103" spans="1:6" ht="28.5" customHeight="1">
      <c r="A103" s="24">
        <f>+A101+1</f>
        <v>90</v>
      </c>
      <c r="B103" s="12" t="s">
        <v>116</v>
      </c>
      <c r="C103" s="39" t="s">
        <v>8</v>
      </c>
      <c r="D103" s="28">
        <v>1804</v>
      </c>
      <c r="E103" s="14"/>
      <c r="F103" s="7"/>
    </row>
    <row r="104" spans="1:6" ht="25.5" customHeight="1">
      <c r="A104" s="24">
        <f>A103+1</f>
        <v>91</v>
      </c>
      <c r="B104" s="12" t="s">
        <v>117</v>
      </c>
      <c r="C104" s="40" t="s">
        <v>8</v>
      </c>
      <c r="D104" s="29">
        <v>1230</v>
      </c>
      <c r="E104" s="14"/>
      <c r="F104" s="6"/>
    </row>
    <row r="105" spans="1:6" ht="32.25" customHeight="1">
      <c r="A105" s="24">
        <f>A104+1</f>
        <v>92</v>
      </c>
      <c r="B105" s="12" t="s">
        <v>118</v>
      </c>
      <c r="C105" s="39" t="s">
        <v>8</v>
      </c>
      <c r="D105" s="30">
        <v>219</v>
      </c>
      <c r="E105" s="14"/>
      <c r="F105" s="7"/>
    </row>
    <row r="106" spans="1:6" ht="32.25" customHeight="1">
      <c r="A106" s="58" t="s">
        <v>87</v>
      </c>
      <c r="B106" s="58"/>
      <c r="C106" s="58"/>
      <c r="D106" s="10"/>
      <c r="E106" s="10"/>
      <c r="F106" s="8"/>
    </row>
    <row r="107" spans="1:6" ht="27" customHeight="1">
      <c r="A107" s="24">
        <f>+A105+1</f>
        <v>93</v>
      </c>
      <c r="B107" s="27" t="s">
        <v>17</v>
      </c>
      <c r="C107" s="13" t="s">
        <v>11</v>
      </c>
      <c r="D107" s="50">
        <v>1</v>
      </c>
      <c r="E107" s="14"/>
      <c r="F107" s="7"/>
    </row>
    <row r="108" spans="1:6" ht="25.5" customHeight="1">
      <c r="A108" s="24">
        <f>A107+1</f>
        <v>94</v>
      </c>
      <c r="B108" s="27" t="s">
        <v>88</v>
      </c>
      <c r="C108" s="13" t="s">
        <v>11</v>
      </c>
      <c r="D108" s="50">
        <v>21</v>
      </c>
      <c r="E108" s="14"/>
      <c r="F108" s="7"/>
    </row>
    <row r="109" spans="1:6" ht="26.25" customHeight="1">
      <c r="A109" s="24">
        <f>A108+1</f>
        <v>95</v>
      </c>
      <c r="B109" s="27" t="s">
        <v>18</v>
      </c>
      <c r="C109" s="13" t="s">
        <v>11</v>
      </c>
      <c r="D109" s="50">
        <v>1</v>
      </c>
      <c r="E109" s="14"/>
      <c r="F109" s="7"/>
    </row>
    <row r="110" spans="1:6" ht="26.25" customHeight="1">
      <c r="A110" s="54">
        <f t="shared" ref="A110:A114" si="8">A109+1</f>
        <v>96</v>
      </c>
      <c r="B110" s="45" t="s">
        <v>126</v>
      </c>
      <c r="C110" s="46" t="s">
        <v>7</v>
      </c>
      <c r="D110" s="47">
        <v>3</v>
      </c>
      <c r="E110" s="49"/>
      <c r="F110" s="53"/>
    </row>
    <row r="111" spans="1:6" ht="26.25" customHeight="1">
      <c r="A111" s="54">
        <f t="shared" si="8"/>
        <v>97</v>
      </c>
      <c r="B111" s="45" t="s">
        <v>127</v>
      </c>
      <c r="C111" s="46" t="s">
        <v>128</v>
      </c>
      <c r="D111" s="47">
        <v>360</v>
      </c>
      <c r="E111" s="49"/>
      <c r="F111" s="53"/>
    </row>
    <row r="112" spans="1:6" ht="26.25" customHeight="1">
      <c r="A112" s="54">
        <f t="shared" si="8"/>
        <v>98</v>
      </c>
      <c r="B112" s="45" t="s">
        <v>129</v>
      </c>
      <c r="C112" s="46" t="s">
        <v>44</v>
      </c>
      <c r="D112" s="47">
        <v>1</v>
      </c>
      <c r="E112" s="49"/>
      <c r="F112" s="53"/>
    </row>
    <row r="113" spans="1:6" ht="26.25" customHeight="1">
      <c r="A113" s="54">
        <f t="shared" si="8"/>
        <v>99</v>
      </c>
      <c r="B113" s="45" t="s">
        <v>130</v>
      </c>
      <c r="C113" s="46" t="s">
        <v>8</v>
      </c>
      <c r="D113" s="47">
        <v>80</v>
      </c>
      <c r="E113" s="49"/>
      <c r="F113" s="53"/>
    </row>
    <row r="114" spans="1:6" ht="26.25" customHeight="1">
      <c r="A114" s="54">
        <f t="shared" si="8"/>
        <v>100</v>
      </c>
      <c r="B114" s="83" t="s">
        <v>132</v>
      </c>
      <c r="C114" s="46" t="s">
        <v>8</v>
      </c>
      <c r="D114" s="47">
        <v>40</v>
      </c>
      <c r="E114" s="49"/>
      <c r="F114" s="53"/>
    </row>
    <row r="115" spans="1:6" ht="21.75" customHeight="1">
      <c r="A115" s="33"/>
      <c r="B115" s="31"/>
      <c r="C115" s="59" t="s">
        <v>22</v>
      </c>
      <c r="D115" s="59"/>
      <c r="E115" s="59"/>
      <c r="F115" s="3"/>
    </row>
    <row r="116" spans="1:6" ht="21.75" customHeight="1">
      <c r="A116" s="34"/>
      <c r="B116" s="32"/>
      <c r="C116" s="59" t="s">
        <v>23</v>
      </c>
      <c r="D116" s="59"/>
      <c r="E116" s="59"/>
      <c r="F116" s="3"/>
    </row>
    <row r="117" spans="1:6" ht="21.75" customHeight="1">
      <c r="A117" s="34"/>
      <c r="B117" s="32"/>
      <c r="C117" s="59" t="s">
        <v>24</v>
      </c>
      <c r="D117" s="59"/>
      <c r="E117" s="59"/>
      <c r="F117" s="3"/>
    </row>
    <row r="118" spans="1:6" ht="18.75" customHeight="1">
      <c r="A118" s="60"/>
      <c r="B118" s="60"/>
      <c r="C118" s="60"/>
      <c r="D118" s="60"/>
      <c r="E118" s="60"/>
    </row>
    <row r="121" spans="1:6">
      <c r="B121" s="9"/>
    </row>
  </sheetData>
  <autoFilter ref="B3:E117"/>
  <mergeCells count="21">
    <mergeCell ref="C117:E117"/>
    <mergeCell ref="A118:E118"/>
    <mergeCell ref="A1:F1"/>
    <mergeCell ref="A3:A5"/>
    <mergeCell ref="B3:B5"/>
    <mergeCell ref="C3:C5"/>
    <mergeCell ref="D3:D5"/>
    <mergeCell ref="E3:E5"/>
    <mergeCell ref="F3:F5"/>
    <mergeCell ref="A8:C8"/>
    <mergeCell ref="B6:C6"/>
    <mergeCell ref="A38:C38"/>
    <mergeCell ref="A48:C48"/>
    <mergeCell ref="A59:C59"/>
    <mergeCell ref="A68:C68"/>
    <mergeCell ref="A2:F2"/>
    <mergeCell ref="A82:C82"/>
    <mergeCell ref="A102:C102"/>
    <mergeCell ref="A106:C106"/>
    <mergeCell ref="C115:E115"/>
    <mergeCell ref="C116:E116"/>
  </mergeCells>
  <pageMargins left="0" right="0" top="0" bottom="0" header="0" footer="0"/>
  <pageSetup paperSize="9" scale="72" fitToHeight="0" orientation="portrait" r:id="rId1"/>
  <rowBreaks count="4" manualBreakCount="4">
    <brk id="33" max="5" man="1"/>
    <brk id="62" max="5" man="1"/>
    <brk id="91" max="5" man="1"/>
    <brk id="117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nouvelle version</vt:lpstr>
      <vt:lpstr>'nouvelle version'!Impression_des_titres</vt:lpstr>
      <vt:lpstr>'nouvelle version'!Zone_d_impression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service.etude.7@gmail.com</cp:lastModifiedBy>
  <cp:lastPrinted>2026-09-28T11:56:16Z</cp:lastPrinted>
  <dcterms:created xsi:type="dcterms:W3CDTF">2024-07-25T11:55:47Z</dcterms:created>
  <dcterms:modified xsi:type="dcterms:W3CDTF">2026-09-28T12:15:04Z</dcterms:modified>
</cp:coreProperties>
</file>