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O 11-BG1-2026 F bureau\"/>
    </mc:Choice>
  </mc:AlternateContent>
  <xr:revisionPtr revIDLastSave="0" documentId="13_ncr:1_{53260AC1-3E32-44E8-87BB-E1DE29D3EE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.F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9" i="1" l="1"/>
  <c r="F60" i="1"/>
  <c r="F61" i="1"/>
  <c r="F62" i="1"/>
  <c r="F63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7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11" i="1"/>
  <c r="F64" i="1" l="1"/>
  <c r="F109" i="1"/>
  <c r="C113" i="1" l="1"/>
  <c r="F65" i="1"/>
  <c r="F66" i="1" s="1"/>
  <c r="F110" i="1"/>
  <c r="F111" i="1" s="1"/>
  <c r="C115" i="1" l="1"/>
  <c r="C114" i="1"/>
</calcChain>
</file>

<file path=xl/sharedStrings.xml><?xml version="1.0" encoding="utf-8"?>
<sst xmlns="http://schemas.openxmlformats.org/spreadsheetml/2006/main" count="209" uniqueCount="116">
  <si>
    <t>N° du prix</t>
  </si>
  <si>
    <t>Désignations des prestations</t>
  </si>
  <si>
    <t>Unité de mesure ou de compte</t>
  </si>
  <si>
    <t>Quantité</t>
  </si>
  <si>
    <t>Prix  Unitaire en Dirhams (hors TVA) en chiffres</t>
  </si>
  <si>
    <t>Prix total (en chiffres)</t>
  </si>
  <si>
    <t>Rame de papier A4, 80g/m2, Double A ou similaire</t>
  </si>
  <si>
    <t>Rame de papier A4, 100g/m2, Double A ou similaire</t>
  </si>
  <si>
    <t>Rame de papier A3, 80g/m2, Double A ou similaire</t>
  </si>
  <si>
    <t>Cartonne d’archive P.F, 85, SICLA ou similaire</t>
  </si>
  <si>
    <t>U</t>
  </si>
  <si>
    <t>Cartonne d’archive M.F, 135, SICLA ou similaire</t>
  </si>
  <si>
    <t>Agrafeuse de marque DELTA ou similaire (24/6)</t>
  </si>
  <si>
    <t xml:space="preserve">Boite agrafes 24/6 (Boite de 1000 PCS)  </t>
  </si>
  <si>
    <t>Enveloppes pochettes Kraft, format 21-312</t>
  </si>
  <si>
    <t>Enveloppes pochettes Kraft (A5), format 25-312</t>
  </si>
  <si>
    <t>Enveloppes pochettesKraft MF (A4), format 92-312</t>
  </si>
  <si>
    <t>Enveloppes Kraft GF, format 90-312</t>
  </si>
  <si>
    <r>
      <rPr>
        <sz val="10"/>
        <color rgb="FF202124"/>
        <rFont val="Arial"/>
      </rPr>
      <t>Enveloppe pochette</t>
    </r>
    <r>
      <rPr>
        <sz val="11"/>
        <color rgb="FF202124"/>
        <rFont val="Arial"/>
      </rPr>
      <t xml:space="preserve">, </t>
    </r>
    <r>
      <rPr>
        <sz val="9"/>
        <color rgb="FF202124"/>
        <rFont val="Arial"/>
      </rPr>
      <t>papier blanc 100g, Format : A5, 184x261mm, Fermeture bande adhésive autocollante</t>
    </r>
  </si>
  <si>
    <t>Enveloppe pochette papier blanc 100g, Format: 250X350 , Fermeture bande adhésive autocollante</t>
  </si>
  <si>
    <r>
      <rPr>
        <sz val="11"/>
        <rFont val="Calibri"/>
      </rPr>
      <t>Enveloppe pochette,</t>
    </r>
    <r>
      <rPr>
        <sz val="8"/>
        <color rgb="FF202124"/>
        <rFont val="Arial"/>
      </rPr>
      <t xml:space="preserve"> </t>
    </r>
    <r>
      <rPr>
        <sz val="10"/>
        <color rgb="FF202124"/>
        <rFont val="Arial"/>
      </rPr>
      <t>papier blanc 100g, Format : 110x220mm, Fermeture bande adhésive autocollante</t>
    </r>
  </si>
  <si>
    <t>Post-it 76x76 mm, 3x3inch, 100 sheets (déli ou similaire)</t>
  </si>
  <si>
    <t>Bloc-notes A5 (Point de mire ou similaire)</t>
  </si>
  <si>
    <r>
      <rPr>
        <sz val="11"/>
        <rFont val="Calibri"/>
      </rPr>
      <t xml:space="preserve">Chemises à rabat avec élastique, 400g/m2, dim : 24x32cm carte de lyon </t>
    </r>
    <r>
      <rPr>
        <sz val="11"/>
        <rFont val="Calibri"/>
      </rPr>
      <t>(SICLA ou simil.)</t>
    </r>
  </si>
  <si>
    <t>Chemises à soufflet carte de lyon</t>
  </si>
  <si>
    <t>Paquet chemises cartonnées colories Extra doux, 24x32, 180g</t>
  </si>
  <si>
    <t>Paquet sous-chemises bulle, 54g, format 21x31</t>
  </si>
  <si>
    <t>Registre courriers (arrivée) GF</t>
  </si>
  <si>
    <t>Registre courriers (départ) GF</t>
  </si>
  <si>
    <t>Tampon encreur rouge manuel, 13x8, 5 cm (Express ou similaire)</t>
  </si>
  <si>
    <t xml:space="preserve">Encre à tampon rouge, 23ml, (Express ou similaire) </t>
  </si>
  <si>
    <r>
      <rPr>
        <sz val="11"/>
        <rFont val="Calibri"/>
      </rPr>
      <t>Porte documents</t>
    </r>
    <r>
      <rPr>
        <sz val="12"/>
        <rFont val="Calibri"/>
      </rPr>
      <t xml:space="preserve"> pour signature, Couverture en cuir synthétique rembourré en mousse haute densité - Color au choix: Rouge et vert</t>
    </r>
  </si>
  <si>
    <t>Rouleau de FAX (210mmx30m)</t>
  </si>
  <si>
    <t>Classeur à levier (Chronos)à 02 anneaux, 80mm, SICLA ou similaire</t>
  </si>
  <si>
    <t>Ruban adhésif transparent (19mmx33m)</t>
  </si>
  <si>
    <t>Ruban adhésif d’emballage (48x100m)</t>
  </si>
  <si>
    <t>Registre format ¼, raisin, 4 mains, nombre de pages : 200</t>
  </si>
  <si>
    <t>Boite de trombones de 100 pièces chromées 20 mm</t>
  </si>
  <si>
    <t>Boite de trombones de 100 pièces chromées 25 mm</t>
  </si>
  <si>
    <t>Boite de trombones de 100 pièces chromées 32 mm</t>
  </si>
  <si>
    <t>Parapheur direction dos à soufflets, 30 volets</t>
  </si>
  <si>
    <t>Parapheur direction dos à soufflets, 16 volets</t>
  </si>
  <si>
    <t>Cutter (LO.5mm / GO.6mm)</t>
  </si>
  <si>
    <t>Ciseau de bureaux pointus, lame en acier inoxydable</t>
  </si>
  <si>
    <t>Pochette à coin en PVC - A4 - Incolore, lisse rigide</t>
  </si>
  <si>
    <t>Sous mains en simili cuir luxe SICLA ou sim, avec coin doré avec accessoires</t>
  </si>
  <si>
    <t>Porte-stylo de bureau circulaire rotatif, boîte de rangement en plastique,</t>
  </si>
  <si>
    <t xml:space="preserve">Total HT (A)   </t>
  </si>
  <si>
    <t>TVA (20%)</t>
  </si>
  <si>
    <t>Total TTC (A)</t>
  </si>
  <si>
    <t>Correcteur stylo (Blanco) 10ml</t>
  </si>
  <si>
    <t>Surligneurs (fluorescent) vert, orange et jaune (monami ou similaire)</t>
  </si>
  <si>
    <t>Marqueur pour tableau magnétique (couleur bleu/noir 30/30), (monami ou similaire)</t>
  </si>
  <si>
    <t>Brosse pour tableau magnétique</t>
  </si>
  <si>
    <t>Bâton stick 21g (UHU ou similaire)</t>
  </si>
  <si>
    <t>Boite de 50 stylos à bille bleu/noir (Bic ou similaire) (50/30)</t>
  </si>
  <si>
    <t xml:space="preserve">Boite de 12 crayons HB2 (Bic Gilbert ou similaire)  </t>
  </si>
  <si>
    <t>Gomme blanche de marque (Maped ou similaire)</t>
  </si>
  <si>
    <t>Taille Crayon Métallique 2 Usage</t>
  </si>
  <si>
    <t>Règle plate cristal de 40 cm</t>
  </si>
  <si>
    <t>Jeu</t>
  </si>
  <si>
    <t>Flash mémoire(USB) 32 GB, kingston ou sim</t>
  </si>
  <si>
    <t>Flash mémoire(USB) 64 GB, kingston ou sim</t>
  </si>
  <si>
    <t xml:space="preserve">Tarifeur 80 Vues , A4, pochettes en plastique dur incolore </t>
  </si>
  <si>
    <t>Toner pour imprimante HP LaserJet 1022, Q2612A d'origine</t>
  </si>
  <si>
    <t>Toner pour imprimante LEXMARK E260/E260D/E260dn d'origine</t>
  </si>
  <si>
    <t>Toner pour imprimante HP LaserJet P1102, CE285A d'origine</t>
  </si>
  <si>
    <t>Toner pour imprimante HP LaserJet P2035, CE505A, d'origine</t>
  </si>
  <si>
    <t>Toner pour imprimante HP LaserJet Pro 400, M401dn, CF280A d'origine</t>
  </si>
  <si>
    <t>Toner pour imprimante HP LaserJet Pro M102w CF217A d'origine</t>
  </si>
  <si>
    <t>Toner pour imprimante SAMSUNG Xpress M2020 MLT-D111S, d'origine</t>
  </si>
  <si>
    <t>Toner pour imprimante HP LaserJet, P3015 CE255A, d'origine</t>
  </si>
  <si>
    <t>Toner pour imprimante lexmark Ms421 d'origine</t>
  </si>
  <si>
    <t>Toner pour imprimante Samsung Pro Xpress M3820  d'origine</t>
  </si>
  <si>
    <t>Toner pour imprimante Samsung ML3470 séries DCL6 d'origine</t>
  </si>
  <si>
    <t>Toner pour imprimante de marque CANON, i-SENSYS- LBP214dw d'origine</t>
  </si>
  <si>
    <t>Toner pour imprimante HP LaserJet, (103A NEVERSTON) d'origine</t>
  </si>
  <si>
    <t>Toner pour imprimante HP M611 DN Entreprise (147A) d'origine</t>
  </si>
  <si>
    <t>Toner pour imprimante HP LaserJet 5200 (Q7516A) d'origine</t>
  </si>
  <si>
    <t>Toner pour imprimante DEVELOP inéo 650i (TN628) d'origine</t>
  </si>
  <si>
    <t>Toner pour imprimante LEXMARK MS911 (54GOH00) d'origine</t>
  </si>
  <si>
    <t>Toner pour imprimante ECOSYS FS 1040 TK-1110, d'origine</t>
  </si>
  <si>
    <t>Toner pour imprimante Canon i-sensys LBP 236 cartridge 057, d'origine</t>
  </si>
  <si>
    <t>Toner pour imprimante Canon i-sensys LBP 6000/6030  cartridge 725, d'origine</t>
  </si>
  <si>
    <t>Toner pour Photocopieuse Toshiba e-studio 181 T-1810E  d'origine</t>
  </si>
  <si>
    <t>Toner pour Photocopieuse Kyocera KM-1635 (TK-410) d'origine</t>
  </si>
  <si>
    <t>Toner pour Photocopieuse Kyocera Taskalfa 1800 TK4105, d'origine</t>
  </si>
  <si>
    <t>Toner pour photocopieuse develop, INEO222, TN-211 d'origine</t>
  </si>
  <si>
    <t>Toner pour photocopieuse develop, INEO185, TN-116 d'origine</t>
  </si>
  <si>
    <t>Toner pour photocopieuse utax C.D 1125 d'origine</t>
  </si>
  <si>
    <t>Toner pour photocopieuse utax 4510 d'origine</t>
  </si>
  <si>
    <t>Toner pour photocopieuse CANON IR2520 (C-EXV33) d'origine</t>
  </si>
  <si>
    <t>Toner pour Photocopieuse taskalfa 3051ci jeu de 4 toners  d'origine</t>
  </si>
  <si>
    <t>Toner pour Photocopieuse Kyocera Taskalfa 4500i (TK-6305) d'origine</t>
  </si>
  <si>
    <t>Toner pour Photocopieuse konica minolta 4500i (Bizhub 226) d'origine</t>
  </si>
  <si>
    <t>Toner pour imprimante Color LaserJet Pro M181fw 205A (CF530A) d'orig,</t>
  </si>
  <si>
    <t>Toner pour Photocopieuse Kyocera Taskalfa 180/220/221 TK-435 d'orig.</t>
  </si>
  <si>
    <t>Toner pour photocopieuse CANON image RUNNER 2204 (C-EXV42) d'orig.</t>
  </si>
  <si>
    <r>
      <t>Toner pour photocopieuse CANON image RUNNER 2206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(C-EXV42) d'orig.</t>
    </r>
  </si>
  <si>
    <t>Toner pour photocopieuse CANON LBP210 Series (Cartridge 052), d'orig.</t>
  </si>
  <si>
    <t>Stylo PILOT (ou similaire) BL-VB7, Vball07 (Bleu)</t>
  </si>
  <si>
    <t>Stylo PILOT (ou similaire) BL-VB7, Vball07 (Noir)</t>
  </si>
  <si>
    <t>N° du poste</t>
  </si>
  <si>
    <t xml:space="preserve">Total HT (C)  </t>
  </si>
  <si>
    <t xml:space="preserve">TVA (20%) (C)    </t>
  </si>
  <si>
    <t xml:space="preserve">Total TTC (C)  </t>
  </si>
  <si>
    <t xml:space="preserve"> Total TTC (A) +(B)+(C) : </t>
  </si>
  <si>
    <t xml:space="preserve"> Montant TVA (A) +(B)+(C) : </t>
  </si>
  <si>
    <r>
      <t>Total HT (A) +(B)+(C) :</t>
    </r>
    <r>
      <rPr>
        <b/>
        <sz val="14"/>
        <rFont val="Calibri"/>
        <family val="2"/>
      </rPr>
      <t xml:space="preserve"> </t>
    </r>
    <r>
      <rPr>
        <b/>
        <sz val="12"/>
        <rFont val="Calibri"/>
        <family val="2"/>
      </rPr>
      <t xml:space="preserve">    </t>
    </r>
  </si>
  <si>
    <t>RB: 1212008000310001033</t>
  </si>
  <si>
    <t>RB: 1212008000310001032</t>
  </si>
  <si>
    <t>Fait à Guelmim le,….................................</t>
  </si>
  <si>
    <r>
      <rPr>
        <b/>
        <u/>
        <sz val="10"/>
        <rFont val="Lydian BT"/>
      </rPr>
      <t>OBJET</t>
    </r>
    <r>
      <rPr>
        <u/>
        <sz val="10"/>
        <rFont val="Lydian BT"/>
      </rPr>
      <t>:</t>
    </r>
    <r>
      <rPr>
        <b/>
        <u/>
        <sz val="11"/>
        <rFont val="Lydian BT"/>
      </rPr>
      <t xml:space="preserve"> </t>
    </r>
    <r>
      <rPr>
        <sz val="11"/>
        <rFont val="Lydian bt"/>
      </rPr>
      <t xml:space="preserve">Achat de fourniture de bureau, papeterie, fourniture technique et informatique et produits d’impression pour le compte de la Province de Guelmim. </t>
    </r>
  </si>
  <si>
    <t xml:space="preserve">Cachet et signature du maitre d'ouvrage </t>
  </si>
  <si>
    <t>ESTIMATION ADMINISTRATIVE</t>
  </si>
  <si>
    <t>Appel d'offres n°        /BG1/2026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</si>
</sst>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3">
    <font>
      <sz val="11"/>
      <color rgb="FF000000"/>
      <name val="Calibri"/>
      <scheme val="minor"/>
    </font>
    <font>
      <b/>
      <sz val="12"/>
      <name val="Times New Roman"/>
    </font>
    <font>
      <sz val="10"/>
      <name val="Times New Roman"/>
    </font>
    <font>
      <b/>
      <sz val="12"/>
      <name val="Lydian bt"/>
    </font>
    <font>
      <sz val="11"/>
      <name val="Lydian bt"/>
    </font>
    <font>
      <sz val="9"/>
      <name val="Lydian bt"/>
    </font>
    <font>
      <b/>
      <sz val="8"/>
      <name val="Lydian bt"/>
    </font>
    <font>
      <b/>
      <sz val="12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0"/>
      <color rgb="FF202124"/>
      <name val="Arial"/>
    </font>
    <font>
      <sz val="11"/>
      <color rgb="FF202124"/>
      <name val="Arial"/>
    </font>
    <font>
      <b/>
      <sz val="10"/>
      <name val="Calibri"/>
    </font>
    <font>
      <sz val="10"/>
      <name val="Calibri"/>
    </font>
    <font>
      <u/>
      <sz val="10"/>
      <name val="Lydian BT"/>
    </font>
    <font>
      <b/>
      <u/>
      <sz val="11"/>
      <name val="Lydian BT"/>
    </font>
    <font>
      <sz val="9"/>
      <color rgb="FF202124"/>
      <name val="Arial"/>
    </font>
    <font>
      <sz val="8"/>
      <color rgb="FF202124"/>
      <name val="Arial"/>
    </font>
    <font>
      <sz val="12"/>
      <name val="Calibri"/>
    </font>
    <font>
      <sz val="11"/>
      <name val="Calibri"/>
      <family val="2"/>
    </font>
    <font>
      <sz val="11"/>
      <name val="Times New Roman"/>
      <family val="1"/>
    </font>
    <font>
      <sz val="10"/>
      <name val="Calibri"/>
      <family val="2"/>
    </font>
    <font>
      <sz val="12"/>
      <name val="Calibri"/>
      <family val="2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scheme val="minor"/>
    </font>
    <font>
      <b/>
      <sz val="12"/>
      <name val="Calibri"/>
      <family val="2"/>
    </font>
    <font>
      <b/>
      <sz val="14"/>
      <name val="Calibri"/>
      <family val="2"/>
    </font>
    <font>
      <b/>
      <u/>
      <sz val="10"/>
      <name val="Lydian BT"/>
    </font>
    <font>
      <b/>
      <sz val="12"/>
      <color rgb="FF000000"/>
      <name val="Calibri"/>
      <family val="2"/>
      <scheme val="minor"/>
    </font>
    <font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7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" fontId="9" fillId="0" borderId="0" xfId="0" applyNumberFormat="1" applyFont="1"/>
    <xf numFmtId="4" fontId="9" fillId="0" borderId="0" xfId="0" applyNumberFormat="1" applyFont="1"/>
    <xf numFmtId="0" fontId="9" fillId="0" borderId="0" xfId="0" applyFont="1" applyAlignment="1">
      <alignment vertical="top"/>
    </xf>
    <xf numFmtId="2" fontId="10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4" fontId="14" fillId="0" borderId="0" xfId="0" applyNumberFormat="1" applyFont="1" applyAlignment="1">
      <alignment horizontal="right" vertical="center" wrapText="1"/>
    </xf>
    <xf numFmtId="0" fontId="6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/>
    </xf>
    <xf numFmtId="0" fontId="9" fillId="0" borderId="10" xfId="0" applyFont="1" applyBorder="1" applyAlignment="1">
      <alignment vertical="top"/>
    </xf>
    <xf numFmtId="0" fontId="20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vertical="top" wrapText="1"/>
    </xf>
    <xf numFmtId="0" fontId="20" fillId="0" borderId="10" xfId="0" applyFont="1" applyBorder="1" applyAlignment="1">
      <alignment horizontal="center" vertical="center" wrapText="1"/>
    </xf>
    <xf numFmtId="4" fontId="20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top" wrapText="1" readingOrder="1"/>
    </xf>
    <xf numFmtId="0" fontId="21" fillId="0" borderId="10" xfId="0" applyFont="1" applyBorder="1" applyAlignment="1">
      <alignment horizontal="center" vertical="center" wrapText="1" readingOrder="1"/>
    </xf>
    <xf numFmtId="0" fontId="20" fillId="0" borderId="10" xfId="0" applyFont="1" applyBorder="1" applyAlignment="1">
      <alignment vertical="center" wrapText="1"/>
    </xf>
    <xf numFmtId="0" fontId="20" fillId="0" borderId="10" xfId="0" applyFont="1" applyBorder="1"/>
    <xf numFmtId="0" fontId="22" fillId="0" borderId="10" xfId="0" applyFont="1" applyBorder="1" applyAlignment="1">
      <alignment horizontal="center" vertical="center" wrapText="1"/>
    </xf>
    <xf numFmtId="4" fontId="23" fillId="0" borderId="10" xfId="0" applyNumberFormat="1" applyFont="1" applyBorder="1" applyAlignment="1">
      <alignment horizontal="center" vertical="top" wrapText="1"/>
    </xf>
    <xf numFmtId="4" fontId="23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vertical="top" wrapText="1"/>
    </xf>
    <xf numFmtId="0" fontId="24" fillId="0" borderId="5" xfId="0" applyFont="1" applyBorder="1" applyAlignment="1">
      <alignment horizontal="center" vertical="top" wrapText="1" readingOrder="1"/>
    </xf>
    <xf numFmtId="0" fontId="24" fillId="0" borderId="2" xfId="0" applyFont="1" applyBorder="1" applyAlignment="1">
      <alignment horizontal="left" vertical="top" wrapText="1" readingOrder="1"/>
    </xf>
    <xf numFmtId="4" fontId="24" fillId="0" borderId="5" xfId="0" applyNumberFormat="1" applyFont="1" applyBorder="1" applyAlignment="1">
      <alignment horizontal="center" vertical="top"/>
    </xf>
    <xf numFmtId="0" fontId="24" fillId="0" borderId="5" xfId="0" applyFont="1" applyBorder="1" applyAlignment="1">
      <alignment horizontal="left" vertical="top" wrapText="1" readingOrder="1"/>
    </xf>
    <xf numFmtId="0" fontId="24" fillId="0" borderId="2" xfId="0" applyFont="1" applyBorder="1" applyAlignment="1">
      <alignment horizontal="center" vertical="top" wrapText="1" readingOrder="1"/>
    </xf>
    <xf numFmtId="0" fontId="24" fillId="0" borderId="9" xfId="0" applyFont="1" applyBorder="1" applyAlignment="1">
      <alignment horizontal="center" vertical="top" wrapText="1" readingOrder="1"/>
    </xf>
    <xf numFmtId="4" fontId="24" fillId="0" borderId="9" xfId="0" applyNumberFormat="1" applyFont="1" applyBorder="1" applyAlignment="1">
      <alignment horizontal="center" vertical="top"/>
    </xf>
    <xf numFmtId="0" fontId="24" fillId="0" borderId="2" xfId="0" applyFont="1" applyBorder="1" applyAlignment="1">
      <alignment horizontal="left" vertical="top" readingOrder="1"/>
    </xf>
    <xf numFmtId="0" fontId="24" fillId="0" borderId="5" xfId="0" applyFont="1" applyBorder="1" applyAlignment="1">
      <alignment horizontal="left" vertical="top" readingOrder="1"/>
    </xf>
    <xf numFmtId="0" fontId="24" fillId="0" borderId="4" xfId="0" applyFont="1" applyBorder="1" applyAlignment="1">
      <alignment horizontal="left" vertical="top" wrapText="1" readingOrder="1"/>
    </xf>
    <xf numFmtId="0" fontId="24" fillId="0" borderId="11" xfId="0" applyFont="1" applyBorder="1" applyAlignment="1">
      <alignment horizontal="left" vertical="top" wrapText="1" readingOrder="1"/>
    </xf>
    <xf numFmtId="0" fontId="24" fillId="0" borderId="5" xfId="0" applyFont="1" applyBorder="1" applyAlignment="1">
      <alignment horizontal="center" vertical="top"/>
    </xf>
    <xf numFmtId="2" fontId="24" fillId="0" borderId="5" xfId="0" applyNumberFormat="1" applyFont="1" applyBorder="1" applyAlignment="1">
      <alignment horizontal="center" vertical="top"/>
    </xf>
    <xf numFmtId="0" fontId="24" fillId="0" borderId="0" xfId="0" applyFont="1" applyAlignment="1">
      <alignment horizontal="left" vertical="top"/>
    </xf>
    <xf numFmtId="0" fontId="23" fillId="0" borderId="10" xfId="0" applyFont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 readingOrder="1"/>
    </xf>
    <xf numFmtId="0" fontId="22" fillId="2" borderId="5" xfId="0" applyFont="1" applyFill="1" applyBorder="1" applyAlignment="1">
      <alignment horizontal="center" vertical="top" wrapText="1" readingOrder="1"/>
    </xf>
    <xf numFmtId="43" fontId="24" fillId="0" borderId="5" xfId="1" applyFont="1" applyBorder="1" applyAlignment="1">
      <alignment horizontal="center"/>
    </xf>
    <xf numFmtId="0" fontId="28" fillId="0" borderId="5" xfId="0" applyFont="1" applyBorder="1" applyAlignment="1">
      <alignment horizontal="right"/>
    </xf>
    <xf numFmtId="0" fontId="26" fillId="0" borderId="0" xfId="0" applyFont="1"/>
    <xf numFmtId="0" fontId="8" fillId="0" borderId="10" xfId="0" applyFont="1" applyBorder="1" applyAlignment="1">
      <alignment horizontal="center" vertical="top" wrapText="1"/>
    </xf>
    <xf numFmtId="43" fontId="31" fillId="0" borderId="0" xfId="1" applyFont="1" applyBorder="1" applyAlignment="1">
      <alignment horizontal="right"/>
    </xf>
    <xf numFmtId="43" fontId="20" fillId="0" borderId="10" xfId="1" applyFont="1" applyBorder="1" applyAlignment="1">
      <alignment horizontal="center" vertical="center" wrapText="1"/>
    </xf>
    <xf numFmtId="43" fontId="20" fillId="0" borderId="10" xfId="1" applyFont="1" applyBorder="1" applyAlignment="1">
      <alignment horizontal="center" vertical="center"/>
    </xf>
    <xf numFmtId="43" fontId="21" fillId="0" borderId="10" xfId="1" applyFont="1" applyBorder="1" applyAlignment="1">
      <alignment horizontal="center" vertical="center" wrapText="1" readingOrder="1"/>
    </xf>
    <xf numFmtId="43" fontId="22" fillId="0" borderId="10" xfId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6" fillId="0" borderId="0" xfId="0" applyFont="1"/>
    <xf numFmtId="0" fontId="4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43" fontId="31" fillId="0" borderId="5" xfId="1" applyFont="1" applyBorder="1" applyAlignment="1">
      <alignment horizontal="right"/>
    </xf>
    <xf numFmtId="0" fontId="28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4" fontId="24" fillId="0" borderId="12" xfId="0" applyNumberFormat="1" applyFont="1" applyBorder="1" applyAlignment="1">
      <alignment horizontal="right" vertical="top"/>
    </xf>
    <xf numFmtId="0" fontId="24" fillId="0" borderId="3" xfId="0" applyFont="1" applyBorder="1"/>
    <xf numFmtId="4" fontId="24" fillId="0" borderId="2" xfId="0" applyNumberFormat="1" applyFont="1" applyBorder="1" applyAlignment="1">
      <alignment horizontal="right" vertical="top"/>
    </xf>
    <xf numFmtId="0" fontId="9" fillId="0" borderId="0" xfId="0" applyFont="1" applyAlignment="1">
      <alignment horizontal="center"/>
    </xf>
    <xf numFmtId="0" fontId="8" fillId="0" borderId="1" xfId="0" applyFont="1" applyBorder="1"/>
    <xf numFmtId="0" fontId="10" fillId="0" borderId="10" xfId="0" applyFont="1" applyBorder="1" applyAlignment="1">
      <alignment horizontal="center" vertical="center" wrapText="1"/>
    </xf>
    <xf numFmtId="0" fontId="8" fillId="0" borderId="10" xfId="0" applyFont="1" applyBorder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76450" cy="81915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2286000" cy="8667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800" b="0" i="0" u="none" strike="noStrike" kern="0" cap="none" spc="0" normalizeH="0" noProof="0">
              <a:ln>
                <a:noFill/>
              </a:ln>
              <a:solidFill>
                <a:srgbClr val="000000"/>
              </a:solidFill>
              <a:effectLst/>
              <a:latin typeface="Calibri"/>
            </a:rPr>
            <a:t>ROYAUME DU MAROC</a:t>
          </a:r>
          <a:endParaRPr kumimoji="0" lang="fr-FR" sz="1100" b="0" i="0" u="none" strike="noStrike" kern="0" cap="none" spc="0" normalizeH="0" noProof="0">
            <a:ln>
              <a:noFill/>
            </a:ln>
            <a:solidFill>
              <a:srgbClr val="000000"/>
            </a:solidFill>
            <a:effectLst/>
            <a:latin typeface="Calibri"/>
          </a:endParaRPr>
        </a:p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800" b="0" i="0" u="none" strike="noStrike" kern="0" cap="none" spc="0" normalizeH="0" noProof="0">
              <a:ln>
                <a:noFill/>
              </a:ln>
              <a:solidFill>
                <a:srgbClr val="000000"/>
              </a:solidFill>
              <a:effectLst/>
              <a:latin typeface="Calibri"/>
            </a:rPr>
            <a:t>MINISTERE DE L’INTERIEUR</a:t>
          </a:r>
          <a:endParaRPr kumimoji="0" lang="fr-FR" sz="1100" b="0" i="0" u="none" strike="noStrike" kern="0" cap="none" spc="0" normalizeH="0" noProof="0">
            <a:ln>
              <a:noFill/>
            </a:ln>
            <a:solidFill>
              <a:srgbClr val="000000"/>
            </a:solidFill>
            <a:effectLst/>
            <a:latin typeface="Calibri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800" b="0" i="0" u="none" strike="noStrike" kern="0" cap="none" spc="0" normalizeH="0" noProof="0">
              <a:ln>
                <a:noFill/>
              </a:ln>
              <a:solidFill>
                <a:srgbClr val="000000"/>
              </a:solidFill>
              <a:effectLst/>
              <a:latin typeface="Calibri"/>
            </a:rPr>
            <a:t>WILAYA REGION GUELMIM-OUED NOUN</a:t>
          </a:r>
          <a:endParaRPr kumimoji="0" lang="fr-FR" sz="1100" b="0" i="0" u="none" strike="noStrike" kern="0" cap="none" spc="0" normalizeH="0" noProof="0">
            <a:ln>
              <a:noFill/>
            </a:ln>
            <a:solidFill>
              <a:srgbClr val="000000"/>
            </a:solidFill>
            <a:effectLst/>
            <a:latin typeface="Calibri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800" b="0" i="0" u="none" strike="noStrike" kern="0" cap="none" spc="0" normalizeH="0" noProof="0">
              <a:ln>
                <a:noFill/>
              </a:ln>
              <a:solidFill>
                <a:srgbClr val="000000"/>
              </a:solidFill>
              <a:effectLst/>
              <a:latin typeface="Calibri"/>
            </a:rPr>
            <a:t>PROVINCE DE GUELMIM</a:t>
          </a:r>
          <a:endParaRPr kumimoji="0" lang="fr-FR" sz="1100" b="0" i="0" u="none" strike="noStrike" kern="0" cap="none" spc="0" normalizeH="0" noProof="0">
            <a:ln>
              <a:noFill/>
            </a:ln>
            <a:solidFill>
              <a:srgbClr val="000000"/>
            </a:solidFill>
            <a:effectLst/>
            <a:latin typeface="Calibri"/>
          </a:endParaRPr>
        </a:p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800" b="0" i="0" u="none" strike="noStrike" kern="0" cap="none" spc="0" normalizeH="0" noProof="0">
              <a:ln>
                <a:noFill/>
              </a:ln>
              <a:solidFill>
                <a:srgbClr val="000000"/>
              </a:solidFill>
              <a:effectLst/>
              <a:latin typeface="Calibri"/>
            </a:rPr>
            <a:t>SECRETARIAT GENERAL</a:t>
          </a:r>
        </a:p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800" b="0" i="0" u="none" strike="noStrike" kern="0" cap="none" spc="0" normalizeH="0" noProof="0">
              <a:ln>
                <a:noFill/>
              </a:ln>
              <a:solidFill>
                <a:srgbClr val="000000"/>
              </a:solidFill>
              <a:effectLst/>
              <a:latin typeface="Calibri"/>
            </a:rPr>
            <a:t>DIVISION DU BUDGET ET DES MARCHES</a:t>
          </a:r>
          <a:endParaRPr kumimoji="0" lang="fr-FR" sz="1100" b="0" i="0" u="none" strike="noStrike" kern="0" cap="none" spc="0" normalizeH="0" noProof="0">
            <a:ln>
              <a:noFill/>
            </a:ln>
            <a:solidFill>
              <a:srgbClr val="000000"/>
            </a:solidFill>
            <a:effectLst/>
            <a:latin typeface="Calibri"/>
          </a:endParaRP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800" b="0" i="0" u="none" strike="noStrike" kern="0" cap="none" spc="0" normalizeH="0" noProof="0">
              <a:ln>
                <a:noFill/>
              </a:ln>
              <a:solidFill>
                <a:srgbClr val="000000"/>
              </a:solidFill>
              <a:effectLst/>
              <a:latin typeface="Calibri"/>
            </a:rPr>
            <a:t> </a:t>
          </a: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8"/>
  <sheetViews>
    <sheetView tabSelected="1" view="pageLayout" zoomScaleNormal="100" workbookViewId="0">
      <selection activeCell="B11" sqref="B11"/>
    </sheetView>
  </sheetViews>
  <sheetFormatPr baseColWidth="10" defaultColWidth="14.42578125" defaultRowHeight="15" customHeight="1"/>
  <cols>
    <col min="1" max="1" width="8.28515625" customWidth="1"/>
    <col min="2" max="2" width="85.7109375" customWidth="1"/>
    <col min="3" max="3" width="10.140625" customWidth="1"/>
    <col min="4" max="4" width="9.140625" customWidth="1"/>
    <col min="5" max="5" width="14.42578125" customWidth="1"/>
    <col min="6" max="6" width="12.5703125" customWidth="1"/>
    <col min="7" max="10" width="10.7109375" customWidth="1"/>
  </cols>
  <sheetData>
    <row r="1" spans="1:10" ht="18" customHeight="1">
      <c r="A1" s="62"/>
      <c r="B1" s="61"/>
      <c r="C1" s="1"/>
    </row>
    <row r="2" spans="1:10" ht="15" customHeight="1">
      <c r="A2" s="63"/>
      <c r="B2" s="61"/>
      <c r="C2" s="2"/>
    </row>
    <row r="3" spans="1:10" ht="15" customHeight="1">
      <c r="A3" s="63"/>
      <c r="B3" s="61"/>
      <c r="C3" s="2"/>
    </row>
    <row r="4" spans="1:10" ht="16.5" customHeight="1">
      <c r="A4" s="63"/>
      <c r="B4" s="61"/>
      <c r="C4" s="2"/>
    </row>
    <row r="5" spans="1:10" ht="24.6" customHeight="1">
      <c r="A5" s="64" t="s">
        <v>114</v>
      </c>
      <c r="B5" s="64"/>
      <c r="C5" s="64"/>
      <c r="D5" s="64"/>
      <c r="E5" s="64"/>
      <c r="F5" s="64"/>
    </row>
    <row r="6" spans="1:10" ht="18.75" customHeight="1">
      <c r="A6" s="58" t="s">
        <v>115</v>
      </c>
      <c r="B6" s="59"/>
      <c r="C6" s="59"/>
      <c r="D6" s="59"/>
      <c r="E6" s="59"/>
      <c r="F6" s="59"/>
    </row>
    <row r="7" spans="1:10" ht="33" customHeight="1">
      <c r="A7" s="60" t="s">
        <v>112</v>
      </c>
      <c r="B7" s="61"/>
      <c r="C7" s="61"/>
      <c r="D7" s="61"/>
      <c r="E7" s="61"/>
      <c r="F7" s="61"/>
    </row>
    <row r="8" spans="1:10" ht="6" hidden="1" customHeight="1">
      <c r="B8" s="3"/>
      <c r="C8" s="4"/>
      <c r="D8" s="4"/>
      <c r="E8" s="4"/>
      <c r="F8" s="4"/>
    </row>
    <row r="9" spans="1:10" ht="36.75" customHeight="1">
      <c r="A9" s="14" t="s">
        <v>102</v>
      </c>
      <c r="B9" s="14" t="s">
        <v>1</v>
      </c>
      <c r="C9" s="14" t="s">
        <v>2</v>
      </c>
      <c r="D9" s="14" t="s">
        <v>3</v>
      </c>
      <c r="E9" s="14" t="s">
        <v>4</v>
      </c>
      <c r="F9" s="14" t="s">
        <v>5</v>
      </c>
    </row>
    <row r="10" spans="1:10" ht="21" customHeight="1">
      <c r="A10" s="65" t="s">
        <v>110</v>
      </c>
      <c r="B10" s="66"/>
      <c r="C10" s="66"/>
      <c r="D10" s="66"/>
      <c r="E10" s="66"/>
      <c r="F10" s="67"/>
    </row>
    <row r="11" spans="1:10" ht="13.9" customHeight="1">
      <c r="A11" s="46">
        <v>1</v>
      </c>
      <c r="B11" s="15" t="s">
        <v>6</v>
      </c>
      <c r="C11" s="52" t="s">
        <v>10</v>
      </c>
      <c r="D11" s="21">
        <v>2600</v>
      </c>
      <c r="E11" s="54"/>
      <c r="F11" s="22">
        <f>D11*E11</f>
        <v>0</v>
      </c>
      <c r="G11" s="5"/>
      <c r="H11" s="6"/>
    </row>
    <row r="12" spans="1:10" ht="13.9" customHeight="1">
      <c r="A12" s="16">
        <v>2</v>
      </c>
      <c r="B12" s="31" t="s">
        <v>7</v>
      </c>
      <c r="C12" s="52" t="s">
        <v>10</v>
      </c>
      <c r="D12" s="21">
        <v>600</v>
      </c>
      <c r="E12" s="54"/>
      <c r="F12" s="22">
        <f t="shared" ref="F12:F63" si="0">D12*E12</f>
        <v>0</v>
      </c>
      <c r="G12" s="5"/>
      <c r="H12" s="6"/>
      <c r="I12" s="7"/>
      <c r="J12" s="7"/>
    </row>
    <row r="13" spans="1:10" ht="13.9" customHeight="1">
      <c r="A13" s="46">
        <v>3</v>
      </c>
      <c r="B13" s="15" t="s">
        <v>8</v>
      </c>
      <c r="C13" s="52" t="s">
        <v>10</v>
      </c>
      <c r="D13" s="21">
        <v>500</v>
      </c>
      <c r="E13" s="54"/>
      <c r="F13" s="22">
        <f t="shared" si="0"/>
        <v>0</v>
      </c>
      <c r="G13" s="5"/>
      <c r="H13" s="6"/>
      <c r="I13" s="7"/>
      <c r="J13" s="7"/>
    </row>
    <row r="14" spans="1:10" ht="13.9" customHeight="1">
      <c r="A14" s="16">
        <v>4</v>
      </c>
      <c r="B14" s="15" t="s">
        <v>9</v>
      </c>
      <c r="C14" s="16" t="s">
        <v>10</v>
      </c>
      <c r="D14" s="21">
        <v>500</v>
      </c>
      <c r="E14" s="54"/>
      <c r="F14" s="22">
        <f t="shared" si="0"/>
        <v>0</v>
      </c>
      <c r="G14" s="5"/>
      <c r="H14" s="6"/>
      <c r="I14" s="7"/>
      <c r="J14" s="7"/>
    </row>
    <row r="15" spans="1:10" ht="13.9" customHeight="1">
      <c r="A15" s="46">
        <v>5</v>
      </c>
      <c r="B15" s="15" t="s">
        <v>11</v>
      </c>
      <c r="C15" s="16" t="s">
        <v>10</v>
      </c>
      <c r="D15" s="21">
        <v>450</v>
      </c>
      <c r="E15" s="54"/>
      <c r="F15" s="22">
        <f t="shared" si="0"/>
        <v>0</v>
      </c>
      <c r="G15" s="5"/>
      <c r="H15" s="6"/>
      <c r="I15" s="7"/>
      <c r="J15" s="7"/>
    </row>
    <row r="16" spans="1:10" ht="13.9" customHeight="1">
      <c r="A16" s="16">
        <v>6</v>
      </c>
      <c r="B16" s="15" t="s">
        <v>12</v>
      </c>
      <c r="C16" s="16" t="s">
        <v>10</v>
      </c>
      <c r="D16" s="21">
        <v>50</v>
      </c>
      <c r="E16" s="54"/>
      <c r="F16" s="22">
        <f t="shared" si="0"/>
        <v>0</v>
      </c>
      <c r="G16" s="5"/>
      <c r="H16" s="6"/>
      <c r="I16" s="7"/>
      <c r="J16" s="7"/>
    </row>
    <row r="17" spans="1:10" ht="13.9" customHeight="1">
      <c r="A17" s="46">
        <v>7</v>
      </c>
      <c r="B17" s="15" t="s">
        <v>13</v>
      </c>
      <c r="C17" s="52" t="s">
        <v>10</v>
      </c>
      <c r="D17" s="21">
        <v>2000</v>
      </c>
      <c r="E17" s="54"/>
      <c r="F17" s="22">
        <f t="shared" si="0"/>
        <v>0</v>
      </c>
      <c r="G17" s="5"/>
      <c r="H17" s="6"/>
      <c r="I17" s="7"/>
      <c r="J17" s="7"/>
    </row>
    <row r="18" spans="1:10" ht="13.9" customHeight="1">
      <c r="A18" s="16">
        <v>8</v>
      </c>
      <c r="B18" s="15" t="s">
        <v>14</v>
      </c>
      <c r="C18" s="16" t="s">
        <v>10</v>
      </c>
      <c r="D18" s="21">
        <v>3000</v>
      </c>
      <c r="E18" s="54"/>
      <c r="F18" s="22">
        <f t="shared" si="0"/>
        <v>0</v>
      </c>
      <c r="G18" s="5"/>
      <c r="H18" s="6"/>
      <c r="I18" s="7"/>
      <c r="J18" s="7"/>
    </row>
    <row r="19" spans="1:10" ht="13.9" customHeight="1">
      <c r="A19" s="46">
        <v>9</v>
      </c>
      <c r="B19" s="15" t="s">
        <v>15</v>
      </c>
      <c r="C19" s="16" t="s">
        <v>10</v>
      </c>
      <c r="D19" s="21">
        <v>4000</v>
      </c>
      <c r="E19" s="54"/>
      <c r="F19" s="22">
        <f t="shared" si="0"/>
        <v>0</v>
      </c>
      <c r="G19" s="5"/>
      <c r="H19" s="6"/>
      <c r="I19" s="7"/>
      <c r="J19" s="7"/>
    </row>
    <row r="20" spans="1:10" ht="13.9" customHeight="1">
      <c r="A20" s="16">
        <v>10</v>
      </c>
      <c r="B20" s="15" t="s">
        <v>16</v>
      </c>
      <c r="C20" s="16" t="s">
        <v>10</v>
      </c>
      <c r="D20" s="21">
        <v>7000</v>
      </c>
      <c r="E20" s="54"/>
      <c r="F20" s="22">
        <f t="shared" si="0"/>
        <v>0</v>
      </c>
      <c r="G20" s="5"/>
      <c r="H20" s="6"/>
      <c r="I20" s="7"/>
      <c r="J20" s="7"/>
    </row>
    <row r="21" spans="1:10" ht="13.9" customHeight="1">
      <c r="A21" s="46">
        <v>11</v>
      </c>
      <c r="B21" s="15" t="s">
        <v>17</v>
      </c>
      <c r="C21" s="16" t="s">
        <v>10</v>
      </c>
      <c r="D21" s="21">
        <v>4500</v>
      </c>
      <c r="E21" s="54"/>
      <c r="F21" s="22">
        <f t="shared" si="0"/>
        <v>0</v>
      </c>
      <c r="G21" s="5"/>
      <c r="H21" s="6"/>
      <c r="I21" s="7"/>
      <c r="J21" s="7"/>
    </row>
    <row r="22" spans="1:10" ht="13.9" customHeight="1">
      <c r="A22" s="16">
        <v>12</v>
      </c>
      <c r="B22" s="15" t="s">
        <v>18</v>
      </c>
      <c r="C22" s="16" t="s">
        <v>10</v>
      </c>
      <c r="D22" s="21">
        <v>3000</v>
      </c>
      <c r="E22" s="54"/>
      <c r="F22" s="22">
        <f t="shared" si="0"/>
        <v>0</v>
      </c>
      <c r="G22" s="5"/>
      <c r="H22" s="6"/>
      <c r="I22" s="7"/>
      <c r="J22" s="7"/>
    </row>
    <row r="23" spans="1:10" ht="13.9" customHeight="1">
      <c r="A23" s="46">
        <v>13</v>
      </c>
      <c r="B23" s="15" t="s">
        <v>19</v>
      </c>
      <c r="C23" s="16" t="s">
        <v>10</v>
      </c>
      <c r="D23" s="21">
        <v>3000</v>
      </c>
      <c r="E23" s="54"/>
      <c r="F23" s="22">
        <f t="shared" si="0"/>
        <v>0</v>
      </c>
      <c r="G23" s="5"/>
      <c r="H23" s="6"/>
      <c r="I23" s="7"/>
      <c r="J23" s="7"/>
    </row>
    <row r="24" spans="1:10" ht="13.9" customHeight="1">
      <c r="A24" s="16">
        <v>14</v>
      </c>
      <c r="B24" s="15" t="s">
        <v>20</v>
      </c>
      <c r="C24" s="16" t="s">
        <v>10</v>
      </c>
      <c r="D24" s="21">
        <v>2000</v>
      </c>
      <c r="E24" s="54"/>
      <c r="F24" s="22">
        <f t="shared" si="0"/>
        <v>0</v>
      </c>
      <c r="G24" s="5"/>
      <c r="H24" s="6"/>
      <c r="I24" s="7"/>
      <c r="J24" s="7"/>
    </row>
    <row r="25" spans="1:10" ht="13.9" customHeight="1">
      <c r="A25" s="46">
        <v>15</v>
      </c>
      <c r="B25" s="15" t="s">
        <v>21</v>
      </c>
      <c r="C25" s="16" t="s">
        <v>10</v>
      </c>
      <c r="D25" s="21">
        <v>100</v>
      </c>
      <c r="E25" s="54"/>
      <c r="F25" s="22">
        <f t="shared" si="0"/>
        <v>0</v>
      </c>
      <c r="G25" s="5"/>
      <c r="H25" s="6"/>
      <c r="I25" s="7"/>
      <c r="J25" s="7"/>
    </row>
    <row r="26" spans="1:10" ht="13.9" customHeight="1">
      <c r="A26" s="16">
        <v>16</v>
      </c>
      <c r="B26" s="15" t="s">
        <v>22</v>
      </c>
      <c r="C26" s="16" t="s">
        <v>10</v>
      </c>
      <c r="D26" s="21">
        <v>200</v>
      </c>
      <c r="E26" s="54"/>
      <c r="F26" s="22">
        <f t="shared" si="0"/>
        <v>0</v>
      </c>
      <c r="G26" s="5"/>
      <c r="H26" s="6"/>
      <c r="I26" s="7"/>
      <c r="J26" s="7"/>
    </row>
    <row r="27" spans="1:10" ht="13.9" customHeight="1">
      <c r="A27" s="46">
        <v>17</v>
      </c>
      <c r="B27" s="15" t="s">
        <v>23</v>
      </c>
      <c r="C27" s="16" t="s">
        <v>10</v>
      </c>
      <c r="D27" s="21">
        <v>600</v>
      </c>
      <c r="E27" s="54"/>
      <c r="F27" s="22">
        <f t="shared" si="0"/>
        <v>0</v>
      </c>
      <c r="G27" s="5"/>
      <c r="H27" s="6"/>
      <c r="I27" s="7"/>
      <c r="J27" s="7"/>
    </row>
    <row r="28" spans="1:10" ht="13.9" customHeight="1">
      <c r="A28" s="16">
        <v>18</v>
      </c>
      <c r="B28" s="15" t="s">
        <v>24</v>
      </c>
      <c r="C28" s="16" t="s">
        <v>10</v>
      </c>
      <c r="D28" s="21">
        <v>600</v>
      </c>
      <c r="E28" s="54"/>
      <c r="F28" s="22">
        <f t="shared" si="0"/>
        <v>0</v>
      </c>
      <c r="G28" s="5"/>
      <c r="H28" s="6"/>
      <c r="I28" s="7"/>
      <c r="J28" s="7"/>
    </row>
    <row r="29" spans="1:10" ht="13.9" customHeight="1">
      <c r="A29" s="46">
        <v>19</v>
      </c>
      <c r="B29" s="31" t="s">
        <v>63</v>
      </c>
      <c r="C29" s="16" t="s">
        <v>10</v>
      </c>
      <c r="D29" s="21">
        <v>80</v>
      </c>
      <c r="E29" s="54"/>
      <c r="F29" s="22">
        <f t="shared" si="0"/>
        <v>0</v>
      </c>
      <c r="G29" s="5"/>
      <c r="H29" s="6"/>
      <c r="I29" s="7"/>
      <c r="J29" s="7"/>
    </row>
    <row r="30" spans="1:10" ht="13.9" customHeight="1">
      <c r="A30" s="16">
        <v>20</v>
      </c>
      <c r="B30" s="15" t="s">
        <v>25</v>
      </c>
      <c r="C30" s="52" t="s">
        <v>10</v>
      </c>
      <c r="D30" s="21">
        <v>250</v>
      </c>
      <c r="E30" s="54"/>
      <c r="F30" s="22">
        <f t="shared" si="0"/>
        <v>0</v>
      </c>
      <c r="G30" s="5"/>
      <c r="H30" s="6"/>
      <c r="I30" s="7"/>
      <c r="J30" s="7"/>
    </row>
    <row r="31" spans="1:10" ht="13.9" customHeight="1">
      <c r="A31" s="46">
        <v>21</v>
      </c>
      <c r="B31" s="15" t="s">
        <v>26</v>
      </c>
      <c r="C31" s="52" t="s">
        <v>10</v>
      </c>
      <c r="D31" s="21">
        <v>350</v>
      </c>
      <c r="E31" s="54"/>
      <c r="F31" s="22">
        <f t="shared" si="0"/>
        <v>0</v>
      </c>
      <c r="G31" s="5"/>
      <c r="H31" s="6"/>
      <c r="I31" s="7"/>
      <c r="J31" s="7"/>
    </row>
    <row r="32" spans="1:10" ht="13.9" customHeight="1">
      <c r="A32" s="16">
        <v>22</v>
      </c>
      <c r="B32" s="15" t="s">
        <v>27</v>
      </c>
      <c r="C32" s="16" t="s">
        <v>10</v>
      </c>
      <c r="D32" s="21">
        <v>120</v>
      </c>
      <c r="E32" s="54"/>
      <c r="F32" s="22">
        <f t="shared" si="0"/>
        <v>0</v>
      </c>
      <c r="G32" s="5"/>
      <c r="H32" s="6"/>
      <c r="I32" s="7"/>
      <c r="J32" s="7"/>
    </row>
    <row r="33" spans="1:10" ht="13.9" customHeight="1">
      <c r="A33" s="46">
        <v>23</v>
      </c>
      <c r="B33" s="15" t="s">
        <v>28</v>
      </c>
      <c r="C33" s="16" t="s">
        <v>10</v>
      </c>
      <c r="D33" s="21">
        <v>120</v>
      </c>
      <c r="E33" s="54"/>
      <c r="F33" s="22">
        <f t="shared" si="0"/>
        <v>0</v>
      </c>
      <c r="G33" s="5"/>
      <c r="H33" s="6"/>
      <c r="I33" s="7"/>
      <c r="J33" s="7"/>
    </row>
    <row r="34" spans="1:10" ht="13.9" customHeight="1">
      <c r="A34" s="16">
        <v>24</v>
      </c>
      <c r="B34" s="15" t="s">
        <v>29</v>
      </c>
      <c r="C34" s="16" t="s">
        <v>10</v>
      </c>
      <c r="D34" s="21">
        <v>100</v>
      </c>
      <c r="E34" s="54"/>
      <c r="F34" s="22">
        <f t="shared" si="0"/>
        <v>0</v>
      </c>
      <c r="G34" s="5"/>
      <c r="H34" s="6"/>
      <c r="I34" s="7"/>
      <c r="J34" s="7"/>
    </row>
    <row r="35" spans="1:10" ht="13.9" customHeight="1">
      <c r="A35" s="46">
        <v>25</v>
      </c>
      <c r="B35" s="15" t="s">
        <v>30</v>
      </c>
      <c r="C35" s="16" t="s">
        <v>10</v>
      </c>
      <c r="D35" s="21">
        <v>100</v>
      </c>
      <c r="E35" s="54"/>
      <c r="F35" s="22">
        <f t="shared" si="0"/>
        <v>0</v>
      </c>
      <c r="G35" s="5"/>
      <c r="H35" s="6"/>
      <c r="I35" s="7"/>
      <c r="J35" s="7"/>
    </row>
    <row r="36" spans="1:10" ht="13.9" customHeight="1">
      <c r="A36" s="16">
        <v>26</v>
      </c>
      <c r="B36" s="15" t="s">
        <v>31</v>
      </c>
      <c r="C36" s="17" t="s">
        <v>10</v>
      </c>
      <c r="D36" s="30">
        <v>40</v>
      </c>
      <c r="E36" s="55"/>
      <c r="F36" s="22">
        <f t="shared" si="0"/>
        <v>0</v>
      </c>
      <c r="G36" s="5"/>
      <c r="H36" s="6"/>
      <c r="I36" s="7"/>
      <c r="J36" s="7"/>
    </row>
    <row r="37" spans="1:10" ht="13.9" customHeight="1">
      <c r="A37" s="46">
        <v>27</v>
      </c>
      <c r="B37" s="15" t="s">
        <v>100</v>
      </c>
      <c r="C37" s="16" t="s">
        <v>10</v>
      </c>
      <c r="D37" s="21">
        <v>80</v>
      </c>
      <c r="E37" s="54"/>
      <c r="F37" s="22">
        <f t="shared" si="0"/>
        <v>0</v>
      </c>
      <c r="G37" s="5"/>
      <c r="H37" s="6"/>
      <c r="I37" s="7"/>
      <c r="J37" s="7"/>
    </row>
    <row r="38" spans="1:10" ht="13.9" customHeight="1">
      <c r="A38" s="16">
        <v>28</v>
      </c>
      <c r="B38" s="15" t="s">
        <v>101</v>
      </c>
      <c r="C38" s="16" t="s">
        <v>10</v>
      </c>
      <c r="D38" s="21">
        <v>40</v>
      </c>
      <c r="E38" s="54"/>
      <c r="F38" s="22">
        <f t="shared" si="0"/>
        <v>0</v>
      </c>
      <c r="G38" s="5"/>
      <c r="H38" s="6"/>
      <c r="I38" s="7"/>
      <c r="J38" s="7"/>
    </row>
    <row r="39" spans="1:10" ht="13.9" customHeight="1">
      <c r="A39" s="46">
        <v>29</v>
      </c>
      <c r="B39" s="15" t="s">
        <v>32</v>
      </c>
      <c r="C39" s="16" t="s">
        <v>10</v>
      </c>
      <c r="D39" s="21">
        <v>70</v>
      </c>
      <c r="E39" s="54"/>
      <c r="F39" s="22">
        <f t="shared" si="0"/>
        <v>0</v>
      </c>
      <c r="G39" s="5"/>
      <c r="H39" s="6"/>
      <c r="I39" s="7"/>
      <c r="J39" s="7"/>
    </row>
    <row r="40" spans="1:10" ht="13.9" customHeight="1">
      <c r="A40" s="16">
        <v>30</v>
      </c>
      <c r="B40" s="15" t="s">
        <v>33</v>
      </c>
      <c r="C40" s="16" t="s">
        <v>10</v>
      </c>
      <c r="D40" s="21">
        <v>200</v>
      </c>
      <c r="E40" s="54"/>
      <c r="F40" s="22">
        <f t="shared" si="0"/>
        <v>0</v>
      </c>
      <c r="G40" s="5"/>
      <c r="H40" s="6"/>
      <c r="I40" s="7"/>
      <c r="J40" s="7"/>
    </row>
    <row r="41" spans="1:10" ht="13.9" customHeight="1">
      <c r="A41" s="46">
        <v>31</v>
      </c>
      <c r="B41" s="15" t="s">
        <v>34</v>
      </c>
      <c r="C41" s="16" t="s">
        <v>10</v>
      </c>
      <c r="D41" s="21">
        <v>100</v>
      </c>
      <c r="E41" s="54"/>
      <c r="F41" s="22">
        <f t="shared" si="0"/>
        <v>0</v>
      </c>
      <c r="G41" s="5"/>
      <c r="H41" s="6"/>
      <c r="I41" s="7"/>
      <c r="J41" s="7"/>
    </row>
    <row r="42" spans="1:10" ht="13.9" customHeight="1">
      <c r="A42" s="16">
        <v>32</v>
      </c>
      <c r="B42" s="15" t="s">
        <v>35</v>
      </c>
      <c r="C42" s="16" t="s">
        <v>10</v>
      </c>
      <c r="D42" s="21">
        <v>100</v>
      </c>
      <c r="E42" s="54"/>
      <c r="F42" s="22">
        <f t="shared" si="0"/>
        <v>0</v>
      </c>
      <c r="G42" s="5"/>
      <c r="H42" s="6"/>
      <c r="I42" s="7"/>
      <c r="J42" s="7"/>
    </row>
    <row r="43" spans="1:10" ht="13.9" customHeight="1">
      <c r="A43" s="46">
        <v>33</v>
      </c>
      <c r="B43" s="15" t="s">
        <v>36</v>
      </c>
      <c r="C43" s="16" t="s">
        <v>10</v>
      </c>
      <c r="D43" s="21">
        <v>120</v>
      </c>
      <c r="E43" s="54"/>
      <c r="F43" s="22">
        <f t="shared" si="0"/>
        <v>0</v>
      </c>
      <c r="G43" s="5"/>
      <c r="H43" s="6"/>
      <c r="I43" s="7"/>
      <c r="J43" s="7"/>
    </row>
    <row r="44" spans="1:10" ht="13.9" customHeight="1">
      <c r="A44" s="16">
        <v>34</v>
      </c>
      <c r="B44" s="15" t="s">
        <v>37</v>
      </c>
      <c r="C44" s="52" t="s">
        <v>10</v>
      </c>
      <c r="D44" s="21">
        <v>800</v>
      </c>
      <c r="E44" s="54"/>
      <c r="F44" s="22">
        <f t="shared" si="0"/>
        <v>0</v>
      </c>
      <c r="G44" s="5"/>
      <c r="H44" s="6"/>
      <c r="I44" s="7"/>
      <c r="J44" s="7"/>
    </row>
    <row r="45" spans="1:10" ht="13.9" customHeight="1">
      <c r="A45" s="46">
        <v>35</v>
      </c>
      <c r="B45" s="15" t="s">
        <v>38</v>
      </c>
      <c r="C45" s="52" t="s">
        <v>10</v>
      </c>
      <c r="D45" s="21">
        <v>800</v>
      </c>
      <c r="E45" s="54"/>
      <c r="F45" s="22">
        <f t="shared" si="0"/>
        <v>0</v>
      </c>
      <c r="G45" s="5"/>
      <c r="H45" s="6"/>
      <c r="I45" s="7"/>
      <c r="J45" s="7"/>
    </row>
    <row r="46" spans="1:10" ht="13.9" customHeight="1">
      <c r="A46" s="16">
        <v>36</v>
      </c>
      <c r="B46" s="15" t="s">
        <v>39</v>
      </c>
      <c r="C46" s="52" t="s">
        <v>10</v>
      </c>
      <c r="D46" s="21">
        <v>800</v>
      </c>
      <c r="E46" s="54"/>
      <c r="F46" s="22">
        <f t="shared" si="0"/>
        <v>0</v>
      </c>
      <c r="G46" s="5"/>
      <c r="H46" s="6"/>
      <c r="I46" s="7"/>
      <c r="J46" s="7"/>
    </row>
    <row r="47" spans="1:10" ht="13.9" customHeight="1">
      <c r="A47" s="46">
        <v>37</v>
      </c>
      <c r="B47" s="15" t="s">
        <v>40</v>
      </c>
      <c r="C47" s="16" t="s">
        <v>10</v>
      </c>
      <c r="D47" s="21">
        <v>60</v>
      </c>
      <c r="E47" s="54"/>
      <c r="F47" s="22">
        <f t="shared" si="0"/>
        <v>0</v>
      </c>
      <c r="G47" s="5"/>
      <c r="H47" s="6"/>
      <c r="I47" s="7"/>
      <c r="J47" s="7"/>
    </row>
    <row r="48" spans="1:10" ht="13.9" customHeight="1">
      <c r="A48" s="16">
        <v>38</v>
      </c>
      <c r="B48" s="15" t="s">
        <v>41</v>
      </c>
      <c r="C48" s="16" t="s">
        <v>10</v>
      </c>
      <c r="D48" s="21">
        <v>70</v>
      </c>
      <c r="E48" s="54"/>
      <c r="F48" s="22">
        <f t="shared" si="0"/>
        <v>0</v>
      </c>
      <c r="G48" s="5"/>
      <c r="H48" s="6"/>
      <c r="I48" s="7"/>
      <c r="J48" s="7"/>
    </row>
    <row r="49" spans="1:10" ht="13.9" customHeight="1">
      <c r="A49" s="46">
        <v>39</v>
      </c>
      <c r="B49" s="15" t="s">
        <v>42</v>
      </c>
      <c r="C49" s="16" t="s">
        <v>10</v>
      </c>
      <c r="D49" s="21">
        <v>50</v>
      </c>
      <c r="E49" s="54"/>
      <c r="F49" s="22">
        <f t="shared" si="0"/>
        <v>0</v>
      </c>
      <c r="G49" s="5"/>
      <c r="H49" s="6"/>
      <c r="I49" s="7"/>
      <c r="J49" s="7"/>
    </row>
    <row r="50" spans="1:10" ht="13.9" customHeight="1">
      <c r="A50" s="16">
        <v>40</v>
      </c>
      <c r="B50" s="15" t="s">
        <v>43</v>
      </c>
      <c r="C50" s="16" t="s">
        <v>10</v>
      </c>
      <c r="D50" s="21">
        <v>50</v>
      </c>
      <c r="E50" s="54"/>
      <c r="F50" s="22">
        <f t="shared" si="0"/>
        <v>0</v>
      </c>
      <c r="G50" s="5"/>
      <c r="H50" s="6"/>
      <c r="I50" s="7"/>
      <c r="J50" s="7"/>
    </row>
    <row r="51" spans="1:10" ht="13.9" customHeight="1">
      <c r="A51" s="46">
        <v>41</v>
      </c>
      <c r="B51" s="15" t="s">
        <v>44</v>
      </c>
      <c r="C51" s="16" t="s">
        <v>10</v>
      </c>
      <c r="D51" s="21">
        <v>200</v>
      </c>
      <c r="E51" s="54"/>
      <c r="F51" s="22">
        <f t="shared" si="0"/>
        <v>0</v>
      </c>
      <c r="G51" s="5"/>
      <c r="H51" s="6"/>
      <c r="I51" s="7"/>
      <c r="J51" s="7"/>
    </row>
    <row r="52" spans="1:10" ht="13.9" customHeight="1">
      <c r="A52" s="16">
        <v>42</v>
      </c>
      <c r="B52" s="18" t="s">
        <v>45</v>
      </c>
      <c r="C52" s="17" t="s">
        <v>10</v>
      </c>
      <c r="D52" s="30">
        <v>40</v>
      </c>
      <c r="E52" s="55"/>
      <c r="F52" s="22">
        <f t="shared" si="0"/>
        <v>0</v>
      </c>
      <c r="G52" s="5"/>
      <c r="H52" s="6"/>
      <c r="I52" s="7"/>
      <c r="J52" s="7"/>
    </row>
    <row r="53" spans="1:10" ht="13.9" customHeight="1">
      <c r="A53" s="46">
        <v>43</v>
      </c>
      <c r="B53" s="15" t="s">
        <v>46</v>
      </c>
      <c r="C53" s="17" t="s">
        <v>10</v>
      </c>
      <c r="D53" s="30">
        <v>60</v>
      </c>
      <c r="E53" s="55"/>
      <c r="F53" s="22">
        <f t="shared" si="0"/>
        <v>0</v>
      </c>
      <c r="G53" s="5"/>
      <c r="H53" s="6"/>
      <c r="I53" s="7"/>
      <c r="J53" s="7"/>
    </row>
    <row r="54" spans="1:10" ht="13.9" customHeight="1">
      <c r="A54" s="16">
        <v>44</v>
      </c>
      <c r="B54" s="20" t="s">
        <v>50</v>
      </c>
      <c r="C54" s="19" t="s">
        <v>10</v>
      </c>
      <c r="D54" s="21">
        <v>400</v>
      </c>
      <c r="E54" s="54"/>
      <c r="F54" s="22">
        <f t="shared" si="0"/>
        <v>0</v>
      </c>
      <c r="G54" s="5"/>
      <c r="H54" s="6"/>
      <c r="I54" s="7"/>
      <c r="J54" s="7"/>
    </row>
    <row r="55" spans="1:10" ht="13.9" customHeight="1">
      <c r="A55" s="46">
        <v>45</v>
      </c>
      <c r="B55" s="20" t="s">
        <v>51</v>
      </c>
      <c r="C55" s="23" t="s">
        <v>10</v>
      </c>
      <c r="D55" s="24">
        <v>100</v>
      </c>
      <c r="E55" s="56"/>
      <c r="F55" s="22">
        <f t="shared" si="0"/>
        <v>0</v>
      </c>
      <c r="G55" s="5"/>
      <c r="H55" s="6"/>
      <c r="I55" s="7"/>
      <c r="J55" s="7"/>
    </row>
    <row r="56" spans="1:10" ht="13.9" customHeight="1">
      <c r="A56" s="16">
        <v>46</v>
      </c>
      <c r="B56" s="25" t="s">
        <v>57</v>
      </c>
      <c r="C56" s="21" t="s">
        <v>10</v>
      </c>
      <c r="D56" s="21">
        <v>100</v>
      </c>
      <c r="E56" s="54"/>
      <c r="F56" s="22">
        <f t="shared" si="0"/>
        <v>0</v>
      </c>
      <c r="G56" s="5"/>
      <c r="H56" s="6"/>
      <c r="I56" s="7"/>
      <c r="J56" s="7"/>
    </row>
    <row r="57" spans="1:10" ht="13.9" customHeight="1">
      <c r="A57" s="46">
        <v>47</v>
      </c>
      <c r="B57" s="25" t="s">
        <v>58</v>
      </c>
      <c r="C57" s="21" t="s">
        <v>10</v>
      </c>
      <c r="D57" s="21">
        <v>80</v>
      </c>
      <c r="E57" s="54"/>
      <c r="F57" s="22">
        <f t="shared" si="0"/>
        <v>0</v>
      </c>
      <c r="G57" s="5"/>
      <c r="H57" s="6"/>
      <c r="I57" s="7"/>
      <c r="J57" s="7"/>
    </row>
    <row r="58" spans="1:10" ht="13.9" customHeight="1">
      <c r="A58" s="16">
        <v>48</v>
      </c>
      <c r="B58" s="26" t="s">
        <v>59</v>
      </c>
      <c r="C58" s="27" t="s">
        <v>10</v>
      </c>
      <c r="D58" s="27">
        <v>60</v>
      </c>
      <c r="E58" s="57"/>
      <c r="F58" s="22">
        <f t="shared" si="0"/>
        <v>0</v>
      </c>
      <c r="G58" s="5"/>
      <c r="H58" s="6"/>
      <c r="I58" s="7"/>
      <c r="J58" s="7"/>
    </row>
    <row r="59" spans="1:10" ht="13.9" customHeight="1">
      <c r="A59" s="46">
        <v>49</v>
      </c>
      <c r="B59" s="20" t="s">
        <v>52</v>
      </c>
      <c r="C59" s="27" t="s">
        <v>10</v>
      </c>
      <c r="D59" s="24">
        <v>60</v>
      </c>
      <c r="E59" s="57"/>
      <c r="F59" s="22">
        <f t="shared" si="0"/>
        <v>0</v>
      </c>
      <c r="G59" s="5"/>
      <c r="H59" s="6"/>
      <c r="I59" s="7"/>
      <c r="J59" s="7"/>
    </row>
    <row r="60" spans="1:10" ht="13.9" customHeight="1">
      <c r="A60" s="16">
        <v>50</v>
      </c>
      <c r="B60" s="20" t="s">
        <v>53</v>
      </c>
      <c r="C60" s="27" t="s">
        <v>10</v>
      </c>
      <c r="D60" s="24">
        <v>10</v>
      </c>
      <c r="E60" s="57"/>
      <c r="F60" s="22">
        <f t="shared" si="0"/>
        <v>0</v>
      </c>
      <c r="G60" s="5"/>
      <c r="H60" s="6"/>
      <c r="I60" s="7"/>
      <c r="J60" s="7"/>
    </row>
    <row r="61" spans="1:10" ht="13.9" customHeight="1">
      <c r="A61" s="46">
        <v>51</v>
      </c>
      <c r="B61" s="20" t="s">
        <v>54</v>
      </c>
      <c r="C61" s="27" t="s">
        <v>10</v>
      </c>
      <c r="D61" s="21">
        <v>500</v>
      </c>
      <c r="E61" s="57"/>
      <c r="F61" s="22">
        <f t="shared" si="0"/>
        <v>0</v>
      </c>
      <c r="G61" s="5"/>
      <c r="H61" s="6"/>
      <c r="I61" s="7"/>
      <c r="J61" s="7"/>
    </row>
    <row r="62" spans="1:10" ht="13.9" customHeight="1">
      <c r="A62" s="16">
        <v>52</v>
      </c>
      <c r="B62" s="20" t="s">
        <v>55</v>
      </c>
      <c r="C62" s="27" t="s">
        <v>10</v>
      </c>
      <c r="D62" s="21">
        <v>80</v>
      </c>
      <c r="E62" s="57"/>
      <c r="F62" s="22">
        <f t="shared" si="0"/>
        <v>0</v>
      </c>
      <c r="G62" s="5"/>
      <c r="H62" s="6"/>
      <c r="I62" s="7"/>
      <c r="J62" s="7"/>
    </row>
    <row r="63" spans="1:10" ht="13.9" customHeight="1">
      <c r="A63" s="46">
        <v>53</v>
      </c>
      <c r="B63" s="25" t="s">
        <v>56</v>
      </c>
      <c r="C63" s="27" t="s">
        <v>10</v>
      </c>
      <c r="D63" s="21">
        <v>30</v>
      </c>
      <c r="E63" s="57"/>
      <c r="F63" s="22">
        <f t="shared" si="0"/>
        <v>0</v>
      </c>
      <c r="G63" s="5"/>
      <c r="H63" s="6"/>
      <c r="I63" s="7"/>
      <c r="J63" s="7"/>
    </row>
    <row r="64" spans="1:10" ht="16.149999999999999" customHeight="1">
      <c r="A64" s="77" t="s">
        <v>47</v>
      </c>
      <c r="B64" s="78"/>
      <c r="C64" s="78"/>
      <c r="D64" s="78"/>
      <c r="E64" s="78"/>
      <c r="F64" s="28">
        <f>SUM(F11:F63)</f>
        <v>0</v>
      </c>
      <c r="G64" s="8"/>
      <c r="H64" s="9"/>
      <c r="I64" s="10"/>
      <c r="J64" s="10"/>
    </row>
    <row r="65" spans="1:10" ht="12.6" customHeight="1">
      <c r="A65" s="77" t="s">
        <v>48</v>
      </c>
      <c r="B65" s="78"/>
      <c r="C65" s="78"/>
      <c r="D65" s="78"/>
      <c r="E65" s="78"/>
      <c r="F65" s="28">
        <f>F64*20%</f>
        <v>0</v>
      </c>
      <c r="G65" s="8"/>
      <c r="H65" s="9"/>
      <c r="I65" s="10"/>
      <c r="J65" s="10"/>
    </row>
    <row r="66" spans="1:10" ht="15" customHeight="1">
      <c r="A66" s="77" t="s">
        <v>49</v>
      </c>
      <c r="B66" s="78"/>
      <c r="C66" s="78"/>
      <c r="D66" s="78"/>
      <c r="E66" s="78"/>
      <c r="F66" s="29">
        <f>SUM(F64:F65)</f>
        <v>0</v>
      </c>
      <c r="G66" s="8"/>
      <c r="H66" s="9"/>
      <c r="I66" s="10"/>
      <c r="J66" s="10"/>
    </row>
    <row r="67" spans="1:10" ht="7.15" customHeight="1">
      <c r="A67" s="75"/>
      <c r="B67" s="61"/>
      <c r="C67" s="61"/>
      <c r="D67" s="61"/>
      <c r="E67" s="61"/>
      <c r="F67" s="76"/>
    </row>
    <row r="68" spans="1:10" ht="22.9" customHeight="1">
      <c r="B68" s="11"/>
      <c r="C68" s="11"/>
      <c r="D68" s="12"/>
      <c r="E68" s="12"/>
      <c r="F68" s="13"/>
    </row>
    <row r="69" spans="1:10" ht="24" customHeight="1">
      <c r="A69" s="47" t="s">
        <v>0</v>
      </c>
      <c r="B69" s="47" t="s">
        <v>1</v>
      </c>
      <c r="C69" s="48" t="s">
        <v>2</v>
      </c>
      <c r="D69" s="47" t="s">
        <v>3</v>
      </c>
      <c r="E69" s="47"/>
      <c r="F69" s="47" t="s">
        <v>5</v>
      </c>
    </row>
    <row r="70" spans="1:10" ht="15.75" customHeight="1" thickBot="1">
      <c r="A70" s="69" t="s">
        <v>109</v>
      </c>
      <c r="B70" s="70"/>
      <c r="C70" s="70"/>
      <c r="D70" s="70"/>
      <c r="E70" s="70"/>
      <c r="F70" s="71"/>
    </row>
    <row r="71" spans="1:10" ht="15.75" customHeight="1">
      <c r="A71" s="32">
        <v>54</v>
      </c>
      <c r="B71" s="33" t="s">
        <v>64</v>
      </c>
      <c r="C71" s="32" t="s">
        <v>10</v>
      </c>
      <c r="D71" s="32">
        <v>20</v>
      </c>
      <c r="E71" s="34"/>
      <c r="F71" s="22">
        <f t="shared" ref="F71:F108" si="1">D71*E71</f>
        <v>0</v>
      </c>
    </row>
    <row r="72" spans="1:10" ht="15.75" customHeight="1">
      <c r="A72" s="32">
        <v>55</v>
      </c>
      <c r="B72" s="33" t="s">
        <v>65</v>
      </c>
      <c r="C72" s="32" t="s">
        <v>10</v>
      </c>
      <c r="D72" s="32">
        <v>20</v>
      </c>
      <c r="E72" s="34"/>
      <c r="F72" s="22">
        <f t="shared" si="1"/>
        <v>0</v>
      </c>
    </row>
    <row r="73" spans="1:10" ht="15.75" customHeight="1">
      <c r="A73" s="32">
        <v>56</v>
      </c>
      <c r="B73" s="33" t="s">
        <v>66</v>
      </c>
      <c r="C73" s="32" t="s">
        <v>10</v>
      </c>
      <c r="D73" s="32">
        <v>20</v>
      </c>
      <c r="E73" s="34"/>
      <c r="F73" s="22">
        <f t="shared" si="1"/>
        <v>0</v>
      </c>
    </row>
    <row r="74" spans="1:10" ht="15.75" customHeight="1">
      <c r="A74" s="32">
        <v>57</v>
      </c>
      <c r="B74" s="33" t="s">
        <v>67</v>
      </c>
      <c r="C74" s="32" t="s">
        <v>10</v>
      </c>
      <c r="D74" s="32">
        <v>12</v>
      </c>
      <c r="E74" s="34"/>
      <c r="F74" s="22">
        <f t="shared" si="1"/>
        <v>0</v>
      </c>
    </row>
    <row r="75" spans="1:10" ht="15.75" customHeight="1">
      <c r="A75" s="32">
        <v>58</v>
      </c>
      <c r="B75" s="39" t="s">
        <v>68</v>
      </c>
      <c r="C75" s="32" t="s">
        <v>10</v>
      </c>
      <c r="D75" s="32">
        <v>10</v>
      </c>
      <c r="E75" s="34"/>
      <c r="F75" s="22">
        <f t="shared" si="1"/>
        <v>0</v>
      </c>
    </row>
    <row r="76" spans="1:10" ht="15.75" customHeight="1">
      <c r="A76" s="32">
        <v>59</v>
      </c>
      <c r="B76" s="33" t="s">
        <v>69</v>
      </c>
      <c r="C76" s="32" t="s">
        <v>10</v>
      </c>
      <c r="D76" s="32">
        <v>10</v>
      </c>
      <c r="E76" s="34"/>
      <c r="F76" s="22">
        <f t="shared" si="1"/>
        <v>0</v>
      </c>
    </row>
    <row r="77" spans="1:10" ht="15.75" customHeight="1">
      <c r="A77" s="32">
        <v>60</v>
      </c>
      <c r="B77" s="39" t="s">
        <v>70</v>
      </c>
      <c r="C77" s="32" t="s">
        <v>10</v>
      </c>
      <c r="D77" s="32">
        <v>8</v>
      </c>
      <c r="E77" s="34"/>
      <c r="F77" s="22">
        <f t="shared" si="1"/>
        <v>0</v>
      </c>
    </row>
    <row r="78" spans="1:10" ht="15.75" customHeight="1">
      <c r="A78" s="32">
        <v>61</v>
      </c>
      <c r="B78" s="33" t="s">
        <v>71</v>
      </c>
      <c r="C78" s="32" t="s">
        <v>10</v>
      </c>
      <c r="D78" s="32">
        <v>8</v>
      </c>
      <c r="E78" s="34"/>
      <c r="F78" s="22">
        <f t="shared" si="1"/>
        <v>0</v>
      </c>
    </row>
    <row r="79" spans="1:10" ht="15.75" customHeight="1">
      <c r="A79" s="32">
        <v>62</v>
      </c>
      <c r="B79" s="33" t="s">
        <v>72</v>
      </c>
      <c r="C79" s="32" t="s">
        <v>10</v>
      </c>
      <c r="D79" s="32">
        <v>10</v>
      </c>
      <c r="E79" s="34"/>
      <c r="F79" s="22">
        <f t="shared" si="1"/>
        <v>0</v>
      </c>
    </row>
    <row r="80" spans="1:10" ht="15.75" customHeight="1">
      <c r="A80" s="32">
        <v>63</v>
      </c>
      <c r="B80" s="33" t="s">
        <v>73</v>
      </c>
      <c r="C80" s="32" t="s">
        <v>10</v>
      </c>
      <c r="D80" s="32">
        <v>10</v>
      </c>
      <c r="E80" s="34"/>
      <c r="F80" s="22">
        <f t="shared" si="1"/>
        <v>0</v>
      </c>
    </row>
    <row r="81" spans="1:6" ht="15.75" customHeight="1">
      <c r="A81" s="32">
        <v>64</v>
      </c>
      <c r="B81" s="33" t="s">
        <v>74</v>
      </c>
      <c r="C81" s="32" t="s">
        <v>10</v>
      </c>
      <c r="D81" s="32">
        <v>10</v>
      </c>
      <c r="E81" s="34"/>
      <c r="F81" s="22">
        <f t="shared" si="1"/>
        <v>0</v>
      </c>
    </row>
    <row r="82" spans="1:6" ht="15.75" customHeight="1">
      <c r="A82" s="32">
        <v>65</v>
      </c>
      <c r="B82" s="39" t="s">
        <v>75</v>
      </c>
      <c r="C82" s="32" t="s">
        <v>10</v>
      </c>
      <c r="D82" s="32">
        <v>12</v>
      </c>
      <c r="E82" s="34"/>
      <c r="F82" s="22">
        <f t="shared" si="1"/>
        <v>0</v>
      </c>
    </row>
    <row r="83" spans="1:6" ht="15.75" customHeight="1">
      <c r="A83" s="32">
        <v>66</v>
      </c>
      <c r="B83" s="33" t="s">
        <v>76</v>
      </c>
      <c r="C83" s="32" t="s">
        <v>10</v>
      </c>
      <c r="D83" s="32">
        <v>10</v>
      </c>
      <c r="E83" s="34"/>
      <c r="F83" s="22">
        <f t="shared" si="1"/>
        <v>0</v>
      </c>
    </row>
    <row r="84" spans="1:6" ht="15.75" customHeight="1">
      <c r="A84" s="32">
        <v>67</v>
      </c>
      <c r="B84" s="33" t="s">
        <v>77</v>
      </c>
      <c r="C84" s="32" t="s">
        <v>10</v>
      </c>
      <c r="D84" s="32">
        <v>10</v>
      </c>
      <c r="E84" s="34"/>
      <c r="F84" s="22">
        <f t="shared" si="1"/>
        <v>0</v>
      </c>
    </row>
    <row r="85" spans="1:6" ht="15.75" customHeight="1">
      <c r="A85" s="32">
        <v>68</v>
      </c>
      <c r="B85" s="33" t="s">
        <v>78</v>
      </c>
      <c r="C85" s="32" t="s">
        <v>10</v>
      </c>
      <c r="D85" s="32">
        <v>8</v>
      </c>
      <c r="E85" s="34"/>
      <c r="F85" s="22">
        <f t="shared" si="1"/>
        <v>0</v>
      </c>
    </row>
    <row r="86" spans="1:6" ht="15.75" customHeight="1">
      <c r="A86" s="32">
        <v>69</v>
      </c>
      <c r="B86" s="39" t="s">
        <v>95</v>
      </c>
      <c r="C86" s="32" t="s">
        <v>60</v>
      </c>
      <c r="D86" s="32">
        <v>4</v>
      </c>
      <c r="E86" s="34"/>
      <c r="F86" s="22">
        <f t="shared" si="1"/>
        <v>0</v>
      </c>
    </row>
    <row r="87" spans="1:6" ht="15.75" customHeight="1">
      <c r="A87" s="32">
        <v>70</v>
      </c>
      <c r="B87" s="33" t="s">
        <v>79</v>
      </c>
      <c r="C87" s="32" t="s">
        <v>10</v>
      </c>
      <c r="D87" s="32">
        <v>8</v>
      </c>
      <c r="E87" s="34"/>
      <c r="F87" s="22">
        <f t="shared" si="1"/>
        <v>0</v>
      </c>
    </row>
    <row r="88" spans="1:6" ht="15.75" customHeight="1">
      <c r="A88" s="32">
        <v>71</v>
      </c>
      <c r="B88" s="35" t="s">
        <v>80</v>
      </c>
      <c r="C88" s="32" t="s">
        <v>10</v>
      </c>
      <c r="D88" s="32">
        <v>6</v>
      </c>
      <c r="E88" s="34"/>
      <c r="F88" s="22">
        <f t="shared" si="1"/>
        <v>0</v>
      </c>
    </row>
    <row r="89" spans="1:6" ht="15.75" customHeight="1">
      <c r="A89" s="32">
        <v>72</v>
      </c>
      <c r="B89" s="33" t="s">
        <v>81</v>
      </c>
      <c r="C89" s="32" t="s">
        <v>10</v>
      </c>
      <c r="D89" s="32">
        <v>14</v>
      </c>
      <c r="E89" s="34"/>
      <c r="F89" s="22">
        <f t="shared" si="1"/>
        <v>0</v>
      </c>
    </row>
    <row r="90" spans="1:6" ht="15.75" customHeight="1">
      <c r="A90" s="32">
        <v>73</v>
      </c>
      <c r="B90" s="39" t="s">
        <v>82</v>
      </c>
      <c r="C90" s="36" t="s">
        <v>10</v>
      </c>
      <c r="D90" s="36">
        <v>40</v>
      </c>
      <c r="E90" s="34"/>
      <c r="F90" s="22">
        <f t="shared" si="1"/>
        <v>0</v>
      </c>
    </row>
    <row r="91" spans="1:6" ht="15" customHeight="1">
      <c r="A91" s="32">
        <v>74</v>
      </c>
      <c r="B91" s="33" t="s">
        <v>83</v>
      </c>
      <c r="C91" s="36" t="s">
        <v>10</v>
      </c>
      <c r="D91" s="36">
        <v>10</v>
      </c>
      <c r="E91" s="34"/>
      <c r="F91" s="22">
        <f t="shared" si="1"/>
        <v>0</v>
      </c>
    </row>
    <row r="92" spans="1:6" ht="15" customHeight="1">
      <c r="A92" s="32">
        <v>75</v>
      </c>
      <c r="B92" s="33" t="s">
        <v>84</v>
      </c>
      <c r="C92" s="32" t="s">
        <v>10</v>
      </c>
      <c r="D92" s="32">
        <v>14</v>
      </c>
      <c r="E92" s="34"/>
      <c r="F92" s="22">
        <f t="shared" si="1"/>
        <v>0</v>
      </c>
    </row>
    <row r="93" spans="1:6" ht="15" customHeight="1">
      <c r="A93" s="32">
        <v>76</v>
      </c>
      <c r="B93" s="33" t="s">
        <v>85</v>
      </c>
      <c r="C93" s="32" t="s">
        <v>10</v>
      </c>
      <c r="D93" s="32">
        <v>14</v>
      </c>
      <c r="E93" s="34"/>
      <c r="F93" s="22">
        <f t="shared" si="1"/>
        <v>0</v>
      </c>
    </row>
    <row r="94" spans="1:6" ht="15" customHeight="1">
      <c r="A94" s="32">
        <v>77</v>
      </c>
      <c r="B94" s="39" t="s">
        <v>96</v>
      </c>
      <c r="C94" s="32" t="s">
        <v>10</v>
      </c>
      <c r="D94" s="32">
        <v>14</v>
      </c>
      <c r="E94" s="34"/>
      <c r="F94" s="22">
        <f t="shared" si="1"/>
        <v>0</v>
      </c>
    </row>
    <row r="95" spans="1:6" ht="15" customHeight="1">
      <c r="A95" s="32">
        <v>78</v>
      </c>
      <c r="B95" s="39" t="s">
        <v>86</v>
      </c>
      <c r="C95" s="32" t="s">
        <v>10</v>
      </c>
      <c r="D95" s="32">
        <v>12</v>
      </c>
      <c r="E95" s="34"/>
      <c r="F95" s="22">
        <f t="shared" si="1"/>
        <v>0</v>
      </c>
    </row>
    <row r="96" spans="1:6" ht="15" customHeight="1">
      <c r="A96" s="32">
        <v>79</v>
      </c>
      <c r="B96" s="35" t="s">
        <v>87</v>
      </c>
      <c r="C96" s="32" t="s">
        <v>10</v>
      </c>
      <c r="D96" s="43">
        <v>12</v>
      </c>
      <c r="E96" s="44"/>
      <c r="F96" s="22">
        <f t="shared" si="1"/>
        <v>0</v>
      </c>
    </row>
    <row r="97" spans="1:6" ht="15" customHeight="1">
      <c r="A97" s="32">
        <v>80</v>
      </c>
      <c r="B97" s="35" t="s">
        <v>88</v>
      </c>
      <c r="C97" s="32" t="s">
        <v>10</v>
      </c>
      <c r="D97" s="32">
        <v>12</v>
      </c>
      <c r="E97" s="44"/>
      <c r="F97" s="22">
        <f t="shared" si="1"/>
        <v>0</v>
      </c>
    </row>
    <row r="98" spans="1:6" ht="15" customHeight="1">
      <c r="A98" s="32">
        <v>81</v>
      </c>
      <c r="B98" s="35" t="s">
        <v>89</v>
      </c>
      <c r="C98" s="32" t="s">
        <v>10</v>
      </c>
      <c r="D98" s="32">
        <v>12</v>
      </c>
      <c r="E98" s="34"/>
      <c r="F98" s="22">
        <f t="shared" si="1"/>
        <v>0</v>
      </c>
    </row>
    <row r="99" spans="1:6" ht="15" customHeight="1">
      <c r="A99" s="32">
        <v>82</v>
      </c>
      <c r="B99" s="40" t="s">
        <v>97</v>
      </c>
      <c r="C99" s="32" t="s">
        <v>10</v>
      </c>
      <c r="D99" s="32">
        <v>12</v>
      </c>
      <c r="E99" s="34"/>
      <c r="F99" s="22">
        <f t="shared" si="1"/>
        <v>0</v>
      </c>
    </row>
    <row r="100" spans="1:6" ht="15" customHeight="1">
      <c r="A100" s="32">
        <v>83</v>
      </c>
      <c r="B100" s="40" t="s">
        <v>98</v>
      </c>
      <c r="C100" s="32" t="s">
        <v>10</v>
      </c>
      <c r="D100" s="32">
        <v>12</v>
      </c>
      <c r="E100" s="34"/>
      <c r="F100" s="22">
        <f t="shared" si="1"/>
        <v>0</v>
      </c>
    </row>
    <row r="101" spans="1:6" ht="15" customHeight="1">
      <c r="A101" s="32">
        <v>84</v>
      </c>
      <c r="B101" s="45" t="s">
        <v>99</v>
      </c>
      <c r="C101" s="32" t="s">
        <v>10</v>
      </c>
      <c r="D101" s="32">
        <v>12</v>
      </c>
      <c r="E101" s="34"/>
      <c r="F101" s="22">
        <f t="shared" si="1"/>
        <v>0</v>
      </c>
    </row>
    <row r="102" spans="1:6" ht="15" customHeight="1">
      <c r="A102" s="32">
        <v>85</v>
      </c>
      <c r="B102" s="39" t="s">
        <v>93</v>
      </c>
      <c r="C102" s="32" t="s">
        <v>10</v>
      </c>
      <c r="D102" s="32">
        <v>12</v>
      </c>
      <c r="E102" s="34"/>
      <c r="F102" s="22">
        <f t="shared" si="1"/>
        <v>0</v>
      </c>
    </row>
    <row r="103" spans="1:6" ht="15" customHeight="1">
      <c r="A103" s="32">
        <v>86</v>
      </c>
      <c r="B103" s="39" t="s">
        <v>94</v>
      </c>
      <c r="C103" s="32" t="s">
        <v>10</v>
      </c>
      <c r="D103" s="32">
        <v>12</v>
      </c>
      <c r="E103" s="34"/>
      <c r="F103" s="22">
        <f t="shared" si="1"/>
        <v>0</v>
      </c>
    </row>
    <row r="104" spans="1:6" ht="15" customHeight="1">
      <c r="A104" s="32">
        <v>87</v>
      </c>
      <c r="B104" s="40" t="s">
        <v>92</v>
      </c>
      <c r="C104" s="32" t="s">
        <v>60</v>
      </c>
      <c r="D104" s="32">
        <v>8</v>
      </c>
      <c r="E104" s="34"/>
      <c r="F104" s="22">
        <f t="shared" si="1"/>
        <v>0</v>
      </c>
    </row>
    <row r="105" spans="1:6" ht="15" customHeight="1">
      <c r="A105" s="32">
        <v>88</v>
      </c>
      <c r="B105" s="35" t="s">
        <v>91</v>
      </c>
      <c r="C105" s="32" t="s">
        <v>10</v>
      </c>
      <c r="D105" s="32">
        <v>8</v>
      </c>
      <c r="E105" s="34"/>
      <c r="F105" s="22">
        <f t="shared" si="1"/>
        <v>0</v>
      </c>
    </row>
    <row r="106" spans="1:6" ht="15" customHeight="1">
      <c r="A106" s="32">
        <v>89</v>
      </c>
      <c r="B106" s="41" t="s">
        <v>90</v>
      </c>
      <c r="C106" s="32" t="s">
        <v>10</v>
      </c>
      <c r="D106" s="32">
        <v>10</v>
      </c>
      <c r="E106" s="34"/>
      <c r="F106" s="22">
        <f t="shared" si="1"/>
        <v>0</v>
      </c>
    </row>
    <row r="107" spans="1:6" ht="15" customHeight="1">
      <c r="A107" s="32">
        <v>90</v>
      </c>
      <c r="B107" s="41" t="s">
        <v>61</v>
      </c>
      <c r="C107" s="32" t="s">
        <v>10</v>
      </c>
      <c r="D107" s="32">
        <v>20</v>
      </c>
      <c r="E107" s="34"/>
      <c r="F107" s="22">
        <f t="shared" si="1"/>
        <v>0</v>
      </c>
    </row>
    <row r="108" spans="1:6" ht="15" customHeight="1">
      <c r="A108" s="32">
        <v>91</v>
      </c>
      <c r="B108" s="42" t="s">
        <v>62</v>
      </c>
      <c r="C108" s="37" t="s">
        <v>10</v>
      </c>
      <c r="D108" s="37">
        <v>20</v>
      </c>
      <c r="E108" s="38"/>
      <c r="F108" s="22">
        <f t="shared" si="1"/>
        <v>0</v>
      </c>
    </row>
    <row r="109" spans="1:6" ht="15" customHeight="1">
      <c r="A109" s="72" t="s">
        <v>103</v>
      </c>
      <c r="B109" s="73"/>
      <c r="C109" s="73"/>
      <c r="D109" s="73"/>
      <c r="E109" s="73"/>
      <c r="F109" s="49">
        <f>SUM(F71:F108)</f>
        <v>0</v>
      </c>
    </row>
    <row r="110" spans="1:6" ht="15" customHeight="1">
      <c r="A110" s="74" t="s">
        <v>104</v>
      </c>
      <c r="B110" s="73"/>
      <c r="C110" s="73"/>
      <c r="D110" s="73"/>
      <c r="E110" s="73"/>
      <c r="F110" s="49">
        <f>+F109*0.2</f>
        <v>0</v>
      </c>
    </row>
    <row r="111" spans="1:6" ht="15" customHeight="1">
      <c r="A111" s="74" t="s">
        <v>105</v>
      </c>
      <c r="B111" s="73"/>
      <c r="C111" s="73"/>
      <c r="D111" s="73"/>
      <c r="E111" s="73"/>
      <c r="F111" s="49">
        <f>+F109+F110</f>
        <v>0</v>
      </c>
    </row>
    <row r="113" spans="2:5" ht="15" customHeight="1">
      <c r="B113" s="50" t="s">
        <v>108</v>
      </c>
      <c r="C113" s="68">
        <f>F64+F109</f>
        <v>0</v>
      </c>
      <c r="D113" s="68"/>
      <c r="E113" s="53"/>
    </row>
    <row r="114" spans="2:5" ht="15" customHeight="1">
      <c r="B114" s="50" t="s">
        <v>107</v>
      </c>
      <c r="C114" s="68">
        <f>F65+F110</f>
        <v>0</v>
      </c>
      <c r="D114" s="68"/>
      <c r="E114" s="53"/>
    </row>
    <row r="115" spans="2:5" ht="15" customHeight="1">
      <c r="B115" s="50" t="s">
        <v>106</v>
      </c>
      <c r="C115" s="68">
        <f>F66+F111</f>
        <v>0</v>
      </c>
      <c r="D115" s="68"/>
      <c r="E115" s="53"/>
    </row>
    <row r="117" spans="2:5" ht="15" customHeight="1">
      <c r="C117" t="s">
        <v>111</v>
      </c>
    </row>
    <row r="118" spans="2:5" ht="15" customHeight="1">
      <c r="C118" s="51" t="s">
        <v>113</v>
      </c>
    </row>
  </sheetData>
  <mergeCells count="19">
    <mergeCell ref="A10:F10"/>
    <mergeCell ref="C113:D113"/>
    <mergeCell ref="C114:D114"/>
    <mergeCell ref="C115:D115"/>
    <mergeCell ref="A70:F70"/>
    <mergeCell ref="A109:E109"/>
    <mergeCell ref="A110:E110"/>
    <mergeCell ref="A111:E111"/>
    <mergeCell ref="A67:F67"/>
    <mergeCell ref="A64:E64"/>
    <mergeCell ref="A65:E65"/>
    <mergeCell ref="A66:E66"/>
    <mergeCell ref="A6:F6"/>
    <mergeCell ref="A7:F7"/>
    <mergeCell ref="A1:B1"/>
    <mergeCell ref="A2:B2"/>
    <mergeCell ref="A3:B3"/>
    <mergeCell ref="A4:B4"/>
    <mergeCell ref="A5:F5"/>
  </mergeCells>
  <pageMargins left="0.25" right="0.25" top="0.20854166666666665" bottom="0.75" header="0" footer="0"/>
  <pageSetup paperSize="9"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BPDE.FB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RACHID</dc:creator>
  <cp:lastModifiedBy>admin</cp:lastModifiedBy>
  <cp:lastPrinted>2026-10-08T12:05:19Z</cp:lastPrinted>
  <dcterms:created xsi:type="dcterms:W3CDTF">2020-05-29T15:33:48Z</dcterms:created>
  <dcterms:modified xsi:type="dcterms:W3CDTF">2026-10-08T13:12:45Z</dcterms:modified>
</cp:coreProperties>
</file>