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\Documents\AO 26\info rs\info t - Copie (2)\"/>
    </mc:Choice>
  </mc:AlternateContent>
  <xr:revisionPtr revIDLastSave="0" documentId="13_ncr:1_{02F15A19-FFFC-415C-8293-FCA8374407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1" i="1" l="1"/>
  <c r="P21" i="1"/>
  <c r="N22" i="1"/>
  <c r="P22" i="1"/>
  <c r="N23" i="1"/>
  <c r="P23" i="1"/>
  <c r="N24" i="1"/>
  <c r="P24" i="1"/>
  <c r="N25" i="1"/>
  <c r="P25" i="1"/>
  <c r="N26" i="1"/>
  <c r="P26" i="1"/>
  <c r="N27" i="1"/>
  <c r="P27" i="1"/>
  <c r="N28" i="1"/>
  <c r="P28" i="1"/>
  <c r="N29" i="1"/>
  <c r="P29" i="1"/>
  <c r="N30" i="1"/>
  <c r="P30" i="1"/>
  <c r="N31" i="1"/>
  <c r="P31" i="1"/>
  <c r="N32" i="1"/>
  <c r="P32" i="1"/>
  <c r="N33" i="1"/>
  <c r="P33" i="1"/>
  <c r="N34" i="1"/>
  <c r="P34" i="1"/>
  <c r="N35" i="1"/>
  <c r="P35" i="1"/>
  <c r="N36" i="1"/>
  <c r="P36" i="1"/>
  <c r="N37" i="1"/>
  <c r="P37" i="1"/>
  <c r="N38" i="1"/>
  <c r="P38" i="1"/>
  <c r="N39" i="1"/>
  <c r="P39" i="1"/>
  <c r="N40" i="1"/>
  <c r="P40" i="1"/>
  <c r="N41" i="1"/>
  <c r="P41" i="1"/>
  <c r="N42" i="1"/>
  <c r="P42" i="1"/>
  <c r="N43" i="1"/>
  <c r="P43" i="1"/>
  <c r="N44" i="1"/>
  <c r="P44" i="1"/>
  <c r="P45" i="1"/>
  <c r="P46" i="1"/>
  <c r="P47" i="1"/>
</calcChain>
</file>

<file path=xl/sharedStrings.xml><?xml version="1.0" encoding="utf-8"?>
<sst xmlns="http://schemas.openxmlformats.org/spreadsheetml/2006/main" count="50" uniqueCount="46">
  <si>
    <t>BORDEREAU DES PRIX</t>
  </si>
  <si>
    <t>Mise en place de l'infrastructure du réseau informatique au profit de l'Annexe Universitaire de Taourirt (FSTT et FEGT) – Université Mohammed Premier d'Oujda en lot unique</t>
  </si>
  <si>
    <t>TOTAL T.V.A</t>
  </si>
  <si>
    <t>T.V.A</t>
  </si>
  <si>
    <t>TOTAL .HT</t>
  </si>
  <si>
    <t>Prix 24. SPLIT SYSTEME MURAL</t>
  </si>
  <si>
    <t>Prix 23. Onduleur Eaton 6kVA</t>
  </si>
  <si>
    <t>Prix 22. CONTRÔLEUR Wi-Fi CENTRALISÉ</t>
  </si>
  <si>
    <t>Prix 21. POINTS D'ACCÈS Wi-Fi PROFESSIONNELS (Wi-Fi 6)</t>
  </si>
  <si>
    <t>Prix 20. PARFEU NGFW</t>
  </si>
  <si>
    <t>Prix 19. PANNEAU DE BRASSAGE (24 PORTS)</t>
  </si>
  <si>
    <t>Prix 18. Moniteurs de supervision</t>
  </si>
  <si>
    <t>Prix 17. Clavier de commande PTZ</t>
  </si>
  <si>
    <t>Prix 16. Enregistreur vidéo réseau (NVR)</t>
  </si>
  <si>
    <t>Prix 15. Caméras extérieures PTZ.</t>
  </si>
  <si>
    <t>Prix 14. Caméras IP fixes extérieures :</t>
  </si>
  <si>
    <t>Prix 13. SWITCH 24 G POE+</t>
  </si>
  <si>
    <t>Prix 12. SWITCHS 48 Port</t>
  </si>
  <si>
    <t>Prix 11. SFP INTERFACES OPTIQUES</t>
  </si>
  <si>
    <t>Prix 10. JARRETIERES OPTIQUES MULTIMODES</t>
  </si>
  <si>
    <t>Prix 9. TIROIR OPTIQUE 6 PORTS</t>
  </si>
  <si>
    <t>Prix 8. TIROIR OPTIQUE 12 PORTS</t>
  </si>
  <si>
    <t>Prix 7. BOITE DE RACCORDEMENT OPTIQUE POUR 4 BRINS</t>
  </si>
  <si>
    <t>Prix 6. FIBRE OPTIQUE Multimode 12 BRINS</t>
  </si>
  <si>
    <t>Prix 5. CORDONS DE LIAISON 1m CAT-6 A</t>
  </si>
  <si>
    <t>Prix 4. CABLAGE INFORMATIQUE UTP CAT6 A ML</t>
  </si>
  <si>
    <t xml:space="preserve">Prix 3. ARMOIRE INFORMATIQUE  9 U </t>
  </si>
  <si>
    <t xml:space="preserve">Prix 2. ARMOIRE INFORMATIQUE  20 U </t>
  </si>
  <si>
    <t xml:space="preserve">Prix 1. ARMOIRE INFORMATIQUE  42 U </t>
  </si>
  <si>
    <t>étage 1</t>
  </si>
  <si>
    <t>RDC</t>
  </si>
  <si>
    <t>cafeteriat</t>
  </si>
  <si>
    <t>Bibléothèque</t>
  </si>
  <si>
    <t>Salle Cours 2</t>
  </si>
  <si>
    <t>Salle Cours 1</t>
  </si>
  <si>
    <t>Salles de Formation et TP</t>
  </si>
  <si>
    <t>Amphi C</t>
  </si>
  <si>
    <t>Amphi B</t>
  </si>
  <si>
    <t>Amphi A</t>
  </si>
  <si>
    <t>Administration</t>
  </si>
  <si>
    <t>Prix total</t>
  </si>
  <si>
    <t>Prix Unitaire</t>
  </si>
  <si>
    <t>TOTAL</t>
  </si>
  <si>
    <t>Designation</t>
  </si>
  <si>
    <t>Taourirt</t>
  </si>
  <si>
    <t>Appel d’offres ouvert simplifié national  sur offre de prix
 N° 08 INFOT-UMPT/2026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</si>
</sst>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4" fontId="4" fillId="0" borderId="1" xfId="0" applyNumberFormat="1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  <xf numFmtId="4" fontId="3" fillId="0" borderId="1" xfId="0" applyNumberFormat="1" applyFont="1" applyBorder="1"/>
    <xf numFmtId="0" fontId="0" fillId="0" borderId="1" xfId="0" applyBorder="1" applyAlignment="1">
      <alignment horizontal="center" vertical="center"/>
    </xf>
    <xf numFmtId="0" fontId="2" fillId="0" borderId="1" xfId="0" applyFont="1" applyBorder="1"/>
    <xf numFmtId="0" fontId="0" fillId="0" borderId="1" xfId="0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3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26</xdr:row>
      <xdr:rowOff>0</xdr:rowOff>
    </xdr:from>
    <xdr:ext cx="304800" cy="304800"/>
    <xdr:sp macro="" textlink="">
      <xdr:nvSpPr>
        <xdr:cNvPr id="5" name="AutoShape 43" descr="Tableau Peinture à l'huile Sport Golf 0 tableau Tableaux Sport Arts  Reproductions, peinture à l'huile sur toile de lin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>
          <a:spLocks noChangeAspect="1" noChangeArrowheads="1"/>
        </xdr:cNvSpPr>
      </xdr:nvSpPr>
      <xdr:spPr bwMode="auto">
        <a:xfrm>
          <a:off x="5534025" y="12792075"/>
          <a:ext cx="304800" cy="304800"/>
        </a:xfrm>
        <a:prstGeom prst="rect">
          <a:avLst/>
        </a:prstGeom>
        <a:noFill/>
      </xdr:spPr>
    </xdr:sp>
    <xdr:clientData fLocksWithSheet="0"/>
  </xdr:oneCellAnchor>
  <xdr:oneCellAnchor>
    <xdr:from>
      <xdr:col>0</xdr:col>
      <xdr:colOff>0</xdr:colOff>
      <xdr:row>26</xdr:row>
      <xdr:rowOff>0</xdr:rowOff>
    </xdr:from>
    <xdr:ext cx="304800" cy="304800"/>
    <xdr:sp macro="" textlink="">
      <xdr:nvSpPr>
        <xdr:cNvPr id="6" name="AutoShape 44" descr="Tableau Peinture à l'huile Sport Golf 0 tableau Tableaux Sport Arts  Reproductions, peinture à l'huile sur toile de lin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>
          <a:spLocks noChangeAspect="1" noChangeArrowheads="1"/>
        </xdr:cNvSpPr>
      </xdr:nvSpPr>
      <xdr:spPr bwMode="auto">
        <a:xfrm>
          <a:off x="5534025" y="12792075"/>
          <a:ext cx="304800" cy="304800"/>
        </a:xfrm>
        <a:prstGeom prst="rect">
          <a:avLst/>
        </a:prstGeom>
        <a:noFill/>
      </xdr:spPr>
    </xdr:sp>
    <xdr:clientData fLocksWithSheet="0"/>
  </xdr:oneCellAnchor>
  <xdr:oneCellAnchor>
    <xdr:from>
      <xdr:col>0</xdr:col>
      <xdr:colOff>0</xdr:colOff>
      <xdr:row>26</xdr:row>
      <xdr:rowOff>0</xdr:rowOff>
    </xdr:from>
    <xdr:ext cx="304800" cy="304800"/>
    <xdr:sp macro="" textlink="">
      <xdr:nvSpPr>
        <xdr:cNvPr id="7" name="AutoShape 45" descr="Tableau Peinture à l'huile Sport Golf 0 tableau Tableaux Sport Arts  Reproductions, peinture à l'huile sur toile de lin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>
          <a:spLocks noChangeAspect="1" noChangeArrowheads="1"/>
        </xdr:cNvSpPr>
      </xdr:nvSpPr>
      <xdr:spPr bwMode="auto">
        <a:xfrm>
          <a:off x="5534025" y="12792075"/>
          <a:ext cx="304800" cy="304800"/>
        </a:xfrm>
        <a:prstGeom prst="rect">
          <a:avLst/>
        </a:prstGeom>
        <a:noFill/>
      </xdr:spPr>
    </xdr:sp>
    <xdr:clientData fLocksWithSheet="0"/>
  </xdr:oneCellAnchor>
  <xdr:twoCellAnchor editAs="oneCell">
    <xdr:from>
      <xdr:col>1</xdr:col>
      <xdr:colOff>1219200</xdr:colOff>
      <xdr:row>0</xdr:row>
      <xdr:rowOff>95250</xdr:rowOff>
    </xdr:from>
    <xdr:to>
      <xdr:col>1</xdr:col>
      <xdr:colOff>2119630</xdr:colOff>
      <xdr:row>5</xdr:row>
      <xdr:rowOff>52381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09F250D-7CA8-4FA5-B407-1DC1729FF7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0550" y="95250"/>
          <a:ext cx="900430" cy="90963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666750</xdr:colOff>
      <xdr:row>0</xdr:row>
      <xdr:rowOff>152400</xdr:rowOff>
    </xdr:from>
    <xdr:to>
      <xdr:col>5</xdr:col>
      <xdr:colOff>812865</xdr:colOff>
      <xdr:row>3</xdr:row>
      <xdr:rowOff>132313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C44E200-3445-4EFC-BBC4-F7181E224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0" y="152400"/>
          <a:ext cx="2102550" cy="55141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Q47"/>
  <sheetViews>
    <sheetView tabSelected="1" showWhiteSpace="0" zoomScaleNormal="100" workbookViewId="0">
      <selection activeCell="A8" sqref="A8:F10"/>
    </sheetView>
  </sheetViews>
  <sheetFormatPr baseColWidth="10" defaultColWidth="11.5703125" defaultRowHeight="15" x14ac:dyDescent="0.25"/>
  <cols>
    <col min="1" max="1" width="47.7109375" customWidth="1"/>
    <col min="2" max="2" width="34" customWidth="1"/>
    <col min="3" max="3" width="9.5703125" customWidth="1"/>
    <col min="4" max="4" width="11.7109375" bestFit="1" customWidth="1"/>
    <col min="5" max="6" width="18.140625" bestFit="1" customWidth="1"/>
    <col min="15" max="15" width="12.7109375" customWidth="1"/>
    <col min="16" max="16" width="13.42578125" customWidth="1"/>
  </cols>
  <sheetData>
    <row r="8" spans="1:6" ht="15" customHeight="1" x14ac:dyDescent="0.25">
      <c r="A8" s="9" t="s">
        <v>45</v>
      </c>
      <c r="B8" s="9"/>
      <c r="C8" s="9"/>
      <c r="D8" s="9"/>
      <c r="E8" s="9"/>
      <c r="F8" s="9"/>
    </row>
    <row r="9" spans="1:6" x14ac:dyDescent="0.25">
      <c r="A9" s="9"/>
      <c r="B9" s="9"/>
      <c r="C9" s="9"/>
      <c r="D9" s="9"/>
      <c r="E9" s="9"/>
      <c r="F9" s="9"/>
    </row>
    <row r="10" spans="1:6" x14ac:dyDescent="0.25">
      <c r="A10" s="9"/>
      <c r="B10" s="9"/>
      <c r="C10" s="9"/>
      <c r="D10" s="9"/>
      <c r="E10" s="9"/>
      <c r="F10" s="9"/>
    </row>
    <row r="12" spans="1:6" x14ac:dyDescent="0.25">
      <c r="A12" s="9" t="s">
        <v>1</v>
      </c>
      <c r="B12" s="9"/>
      <c r="C12" s="9"/>
      <c r="D12" s="9"/>
      <c r="E12" s="9"/>
      <c r="F12" s="9"/>
    </row>
    <row r="13" spans="1:6" x14ac:dyDescent="0.25">
      <c r="A13" s="9"/>
      <c r="B13" s="9"/>
      <c r="C13" s="9"/>
      <c r="D13" s="9"/>
      <c r="E13" s="9"/>
      <c r="F13" s="9"/>
    </row>
    <row r="15" spans="1:6" x14ac:dyDescent="0.25">
      <c r="A15" s="9" t="s">
        <v>0</v>
      </c>
      <c r="B15" s="9"/>
      <c r="C15" s="9"/>
      <c r="D15" s="9"/>
      <c r="E15" s="9"/>
      <c r="F15" s="9"/>
    </row>
    <row r="17" spans="1:17" ht="33.6" customHeight="1" x14ac:dyDescent="0.25">
      <c r="A17" s="12" t="s">
        <v>44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</row>
    <row r="18" spans="1:17" ht="33" customHeight="1" x14ac:dyDescent="0.25">
      <c r="A18" s="10" t="s">
        <v>43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 t="s">
        <v>42</v>
      </c>
      <c r="O18" s="14" t="s">
        <v>41</v>
      </c>
      <c r="P18" s="14" t="s">
        <v>40</v>
      </c>
    </row>
    <row r="19" spans="1:17" ht="33" customHeight="1" x14ac:dyDescent="0.25">
      <c r="A19" s="10"/>
      <c r="B19" s="10" t="s">
        <v>39</v>
      </c>
      <c r="C19" s="10" t="s">
        <v>38</v>
      </c>
      <c r="D19" s="10" t="s">
        <v>37</v>
      </c>
      <c r="E19" s="10" t="s">
        <v>36</v>
      </c>
      <c r="F19" s="10" t="s">
        <v>35</v>
      </c>
      <c r="G19" s="10"/>
      <c r="H19" s="10" t="s">
        <v>34</v>
      </c>
      <c r="I19" s="10"/>
      <c r="J19" s="10" t="s">
        <v>33</v>
      </c>
      <c r="K19" s="10"/>
      <c r="L19" s="10" t="s">
        <v>32</v>
      </c>
      <c r="M19" s="10" t="s">
        <v>31</v>
      </c>
      <c r="N19" s="10"/>
      <c r="O19" s="14"/>
      <c r="P19" s="14"/>
    </row>
    <row r="20" spans="1:17" ht="33" customHeight="1" x14ac:dyDescent="0.25">
      <c r="A20" s="10"/>
      <c r="B20" s="10"/>
      <c r="C20" s="10"/>
      <c r="D20" s="10"/>
      <c r="E20" s="10"/>
      <c r="F20" s="8" t="s">
        <v>30</v>
      </c>
      <c r="G20" s="8" t="s">
        <v>29</v>
      </c>
      <c r="H20" s="8" t="s">
        <v>30</v>
      </c>
      <c r="I20" s="8" t="s">
        <v>29</v>
      </c>
      <c r="J20" s="8" t="s">
        <v>30</v>
      </c>
      <c r="K20" s="8" t="s">
        <v>29</v>
      </c>
      <c r="L20" s="10"/>
      <c r="M20" s="10"/>
      <c r="N20" s="10"/>
      <c r="O20" s="14"/>
      <c r="P20" s="14"/>
    </row>
    <row r="21" spans="1:17" ht="33" customHeight="1" x14ac:dyDescent="0.3">
      <c r="A21" s="6" t="s">
        <v>28</v>
      </c>
      <c r="B21" s="2">
        <v>1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f t="shared" ref="N21:N44" si="0">SUM(B21:M21)</f>
        <v>1</v>
      </c>
      <c r="O21" s="4"/>
      <c r="P21" s="4">
        <f t="shared" ref="P21:P44" si="1">(N21*O21)</f>
        <v>0</v>
      </c>
      <c r="Q21" s="3"/>
    </row>
    <row r="22" spans="1:17" ht="33" customHeight="1" x14ac:dyDescent="0.3">
      <c r="A22" s="6" t="s">
        <v>27</v>
      </c>
      <c r="B22" s="2">
        <v>0</v>
      </c>
      <c r="C22" s="5">
        <v>0</v>
      </c>
      <c r="D22" s="5">
        <v>0</v>
      </c>
      <c r="E22" s="5">
        <v>0</v>
      </c>
      <c r="F22" s="2">
        <v>2</v>
      </c>
      <c r="G22" s="2">
        <v>2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5">
        <f t="shared" si="0"/>
        <v>4</v>
      </c>
      <c r="O22" s="4"/>
      <c r="P22" s="4">
        <f t="shared" si="1"/>
        <v>0</v>
      </c>
      <c r="Q22" s="3"/>
    </row>
    <row r="23" spans="1:17" ht="33" customHeight="1" x14ac:dyDescent="0.3">
      <c r="A23" s="6" t="s">
        <v>26</v>
      </c>
      <c r="B23" s="2">
        <v>0</v>
      </c>
      <c r="C23" s="5">
        <v>1</v>
      </c>
      <c r="D23" s="5">
        <v>1</v>
      </c>
      <c r="E23" s="5">
        <v>1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5">
        <v>1</v>
      </c>
      <c r="M23" s="7">
        <v>1</v>
      </c>
      <c r="N23" s="5">
        <f t="shared" si="0"/>
        <v>5</v>
      </c>
      <c r="O23" s="4"/>
      <c r="P23" s="4">
        <f t="shared" si="1"/>
        <v>0</v>
      </c>
      <c r="Q23" s="3"/>
    </row>
    <row r="24" spans="1:17" ht="33" customHeight="1" x14ac:dyDescent="0.3">
      <c r="A24" s="6" t="s">
        <v>25</v>
      </c>
      <c r="B24" s="2">
        <v>500</v>
      </c>
      <c r="C24" s="5">
        <v>120</v>
      </c>
      <c r="D24" s="5">
        <v>120</v>
      </c>
      <c r="E24" s="5">
        <v>120</v>
      </c>
      <c r="F24" s="2">
        <v>120</v>
      </c>
      <c r="G24" s="2">
        <v>120</v>
      </c>
      <c r="H24" s="2">
        <v>120</v>
      </c>
      <c r="I24" s="2">
        <v>120</v>
      </c>
      <c r="J24" s="2">
        <v>120</v>
      </c>
      <c r="K24" s="2">
        <v>120</v>
      </c>
      <c r="L24" s="5">
        <v>100</v>
      </c>
      <c r="M24" s="7">
        <v>100</v>
      </c>
      <c r="N24" s="5">
        <f t="shared" si="0"/>
        <v>1780</v>
      </c>
      <c r="O24" s="4"/>
      <c r="P24" s="4">
        <f t="shared" si="1"/>
        <v>0</v>
      </c>
      <c r="Q24" s="3"/>
    </row>
    <row r="25" spans="1:17" ht="33" customHeight="1" x14ac:dyDescent="0.3">
      <c r="A25" s="6" t="s">
        <v>24</v>
      </c>
      <c r="B25" s="2">
        <v>20</v>
      </c>
      <c r="C25" s="5">
        <v>4</v>
      </c>
      <c r="D25" s="5">
        <v>4</v>
      </c>
      <c r="E25" s="5">
        <v>4</v>
      </c>
      <c r="F25" s="2">
        <v>160</v>
      </c>
      <c r="G25" s="2">
        <v>160</v>
      </c>
      <c r="H25" s="2">
        <v>2</v>
      </c>
      <c r="I25" s="2">
        <v>2</v>
      </c>
      <c r="J25" s="2">
        <v>2</v>
      </c>
      <c r="K25" s="2">
        <v>2</v>
      </c>
      <c r="L25" s="5">
        <v>24</v>
      </c>
      <c r="M25" s="7">
        <v>24</v>
      </c>
      <c r="N25" s="5">
        <f t="shared" si="0"/>
        <v>408</v>
      </c>
      <c r="O25" s="4"/>
      <c r="P25" s="4">
        <f t="shared" si="1"/>
        <v>0</v>
      </c>
      <c r="Q25" s="3"/>
    </row>
    <row r="26" spans="1:17" ht="33" customHeight="1" x14ac:dyDescent="0.3">
      <c r="A26" s="6" t="s">
        <v>23</v>
      </c>
      <c r="B26" s="11">
        <v>1000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5">
        <f t="shared" si="0"/>
        <v>1000</v>
      </c>
      <c r="O26" s="4"/>
      <c r="P26" s="4">
        <f t="shared" si="1"/>
        <v>0</v>
      </c>
      <c r="Q26" s="3"/>
    </row>
    <row r="27" spans="1:17" ht="18.75" x14ac:dyDescent="0.3">
      <c r="A27" s="6" t="s">
        <v>22</v>
      </c>
      <c r="B27" s="2">
        <v>0</v>
      </c>
      <c r="C27" s="5">
        <v>1</v>
      </c>
      <c r="D27" s="5">
        <v>1</v>
      </c>
      <c r="E27" s="5">
        <v>1</v>
      </c>
      <c r="F27" s="2">
        <v>1</v>
      </c>
      <c r="G27" s="2">
        <v>1</v>
      </c>
      <c r="H27" s="2">
        <v>1</v>
      </c>
      <c r="I27" s="2">
        <v>0</v>
      </c>
      <c r="J27" s="2">
        <v>1</v>
      </c>
      <c r="K27" s="2">
        <v>0</v>
      </c>
      <c r="L27" s="5">
        <v>1</v>
      </c>
      <c r="M27" s="7">
        <v>1</v>
      </c>
      <c r="N27" s="5">
        <f t="shared" si="0"/>
        <v>9</v>
      </c>
      <c r="O27" s="4"/>
      <c r="P27" s="4">
        <f t="shared" si="1"/>
        <v>0</v>
      </c>
      <c r="Q27" s="3"/>
    </row>
    <row r="28" spans="1:17" ht="18.75" x14ac:dyDescent="0.3">
      <c r="A28" s="6" t="s">
        <v>21</v>
      </c>
      <c r="B28" s="2">
        <v>3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f t="shared" si="0"/>
        <v>3</v>
      </c>
      <c r="O28" s="4"/>
      <c r="P28" s="4">
        <f t="shared" si="1"/>
        <v>0</v>
      </c>
      <c r="Q28" s="3"/>
    </row>
    <row r="29" spans="1:17" ht="18.75" x14ac:dyDescent="0.3">
      <c r="A29" s="6" t="s">
        <v>20</v>
      </c>
      <c r="B29" s="2">
        <v>0</v>
      </c>
      <c r="C29" s="5">
        <v>1</v>
      </c>
      <c r="D29" s="5">
        <v>1</v>
      </c>
      <c r="E29" s="5">
        <v>1</v>
      </c>
      <c r="F29" s="2">
        <v>1</v>
      </c>
      <c r="G29" s="2">
        <v>1</v>
      </c>
      <c r="H29" s="2">
        <v>1</v>
      </c>
      <c r="I29" s="2">
        <v>0</v>
      </c>
      <c r="J29" s="2">
        <v>1</v>
      </c>
      <c r="K29" s="2">
        <v>0</v>
      </c>
      <c r="L29" s="5">
        <v>1</v>
      </c>
      <c r="M29" s="7">
        <v>1</v>
      </c>
      <c r="N29" s="5">
        <f t="shared" si="0"/>
        <v>9</v>
      </c>
      <c r="O29" s="4"/>
      <c r="P29" s="4">
        <f t="shared" si="1"/>
        <v>0</v>
      </c>
      <c r="Q29" s="3"/>
    </row>
    <row r="30" spans="1:17" ht="18.75" x14ac:dyDescent="0.3">
      <c r="A30" s="6" t="s">
        <v>19</v>
      </c>
      <c r="B30" s="2">
        <v>12</v>
      </c>
      <c r="C30" s="5">
        <v>1</v>
      </c>
      <c r="D30" s="5">
        <v>1</v>
      </c>
      <c r="E30" s="5">
        <v>1</v>
      </c>
      <c r="F30" s="2">
        <v>1</v>
      </c>
      <c r="G30" s="2">
        <v>1</v>
      </c>
      <c r="H30" s="2">
        <v>1</v>
      </c>
      <c r="I30" s="2">
        <v>0</v>
      </c>
      <c r="J30" s="2">
        <v>1</v>
      </c>
      <c r="K30" s="2">
        <v>0</v>
      </c>
      <c r="L30" s="5">
        <v>1</v>
      </c>
      <c r="M30" s="7">
        <v>0</v>
      </c>
      <c r="N30" s="5">
        <f t="shared" si="0"/>
        <v>20</v>
      </c>
      <c r="O30" s="4"/>
      <c r="P30" s="4">
        <f t="shared" si="1"/>
        <v>0</v>
      </c>
      <c r="Q30" s="3"/>
    </row>
    <row r="31" spans="1:17" ht="18.75" x14ac:dyDescent="0.3">
      <c r="A31" s="6" t="s">
        <v>18</v>
      </c>
      <c r="B31" s="2">
        <v>12</v>
      </c>
      <c r="C31" s="5">
        <v>1</v>
      </c>
      <c r="D31" s="5">
        <v>1</v>
      </c>
      <c r="E31" s="5">
        <v>1</v>
      </c>
      <c r="F31" s="2">
        <v>1</v>
      </c>
      <c r="G31" s="2">
        <v>1</v>
      </c>
      <c r="H31" s="2">
        <v>1</v>
      </c>
      <c r="I31" s="2">
        <v>0</v>
      </c>
      <c r="J31" s="2">
        <v>1</v>
      </c>
      <c r="K31" s="2">
        <v>0</v>
      </c>
      <c r="L31" s="5">
        <v>1</v>
      </c>
      <c r="M31" s="7">
        <v>0</v>
      </c>
      <c r="N31" s="5">
        <f t="shared" si="0"/>
        <v>20</v>
      </c>
      <c r="O31" s="4"/>
      <c r="P31" s="4">
        <f t="shared" si="1"/>
        <v>0</v>
      </c>
      <c r="Q31" s="3"/>
    </row>
    <row r="32" spans="1:17" ht="18.75" x14ac:dyDescent="0.3">
      <c r="A32" s="6" t="s">
        <v>17</v>
      </c>
      <c r="B32" s="2">
        <v>0</v>
      </c>
      <c r="C32" s="2">
        <v>0</v>
      </c>
      <c r="D32" s="2">
        <v>0</v>
      </c>
      <c r="E32" s="2">
        <v>0</v>
      </c>
      <c r="F32" s="2">
        <v>4</v>
      </c>
      <c r="G32" s="2">
        <v>4</v>
      </c>
      <c r="H32" s="2">
        <v>0</v>
      </c>
      <c r="I32" s="2">
        <v>0</v>
      </c>
      <c r="J32" s="2">
        <v>0</v>
      </c>
      <c r="K32" s="2">
        <v>0</v>
      </c>
      <c r="L32" s="2">
        <v>1</v>
      </c>
      <c r="M32" s="2">
        <v>0</v>
      </c>
      <c r="N32" s="5">
        <f t="shared" si="0"/>
        <v>9</v>
      </c>
      <c r="O32" s="4"/>
      <c r="P32" s="4">
        <f t="shared" si="1"/>
        <v>0</v>
      </c>
      <c r="Q32" s="3"/>
    </row>
    <row r="33" spans="1:17" ht="18.75" x14ac:dyDescent="0.3">
      <c r="A33" s="6" t="s">
        <v>16</v>
      </c>
      <c r="B33" s="2">
        <v>2</v>
      </c>
      <c r="C33" s="5">
        <v>1</v>
      </c>
      <c r="D33" s="5">
        <v>1</v>
      </c>
      <c r="E33" s="5">
        <v>1</v>
      </c>
      <c r="F33" s="2">
        <v>1</v>
      </c>
      <c r="G33" s="2">
        <v>1</v>
      </c>
      <c r="H33" s="2">
        <v>0</v>
      </c>
      <c r="I33" s="2">
        <v>0</v>
      </c>
      <c r="J33" s="2">
        <v>0</v>
      </c>
      <c r="K33" s="2">
        <v>0</v>
      </c>
      <c r="L33" s="5">
        <v>0</v>
      </c>
      <c r="M33" s="7">
        <v>1</v>
      </c>
      <c r="N33" s="5">
        <f t="shared" si="0"/>
        <v>8</v>
      </c>
      <c r="O33" s="4"/>
      <c r="P33" s="4">
        <f t="shared" si="1"/>
        <v>0</v>
      </c>
      <c r="Q33" s="3"/>
    </row>
    <row r="34" spans="1:17" ht="18.75" x14ac:dyDescent="0.3">
      <c r="A34" s="6" t="s">
        <v>15</v>
      </c>
      <c r="B34" s="2">
        <v>6</v>
      </c>
      <c r="C34" s="5">
        <v>2</v>
      </c>
      <c r="D34" s="5">
        <v>2</v>
      </c>
      <c r="E34" s="5">
        <v>2</v>
      </c>
      <c r="F34" s="2">
        <v>0</v>
      </c>
      <c r="G34" s="2">
        <v>4</v>
      </c>
      <c r="H34" s="2">
        <v>0</v>
      </c>
      <c r="I34" s="2">
        <v>3</v>
      </c>
      <c r="J34" s="2">
        <v>0</v>
      </c>
      <c r="K34" s="2">
        <v>3</v>
      </c>
      <c r="L34" s="5">
        <v>3</v>
      </c>
      <c r="M34" s="7">
        <v>3</v>
      </c>
      <c r="N34" s="5">
        <f t="shared" si="0"/>
        <v>28</v>
      </c>
      <c r="O34" s="4"/>
      <c r="P34" s="4">
        <f t="shared" si="1"/>
        <v>0</v>
      </c>
      <c r="Q34" s="3"/>
    </row>
    <row r="35" spans="1:17" ht="18.75" x14ac:dyDescent="0.3">
      <c r="A35" s="6" t="s">
        <v>14</v>
      </c>
      <c r="B35" s="2">
        <v>2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f t="shared" si="0"/>
        <v>2</v>
      </c>
      <c r="O35" s="4"/>
      <c r="P35" s="4">
        <f t="shared" si="1"/>
        <v>0</v>
      </c>
      <c r="Q35" s="3"/>
    </row>
    <row r="36" spans="1:17" ht="18.75" x14ac:dyDescent="0.3">
      <c r="A36" s="6" t="s">
        <v>13</v>
      </c>
      <c r="B36" s="2">
        <v>1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f t="shared" si="0"/>
        <v>1</v>
      </c>
      <c r="O36" s="4"/>
      <c r="P36" s="4">
        <f t="shared" si="1"/>
        <v>0</v>
      </c>
      <c r="Q36" s="3"/>
    </row>
    <row r="37" spans="1:17" ht="18.75" x14ac:dyDescent="0.3">
      <c r="A37" s="6" t="s">
        <v>12</v>
      </c>
      <c r="B37" s="2">
        <v>1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5">
        <f t="shared" si="0"/>
        <v>1</v>
      </c>
      <c r="O37" s="4"/>
      <c r="P37" s="4">
        <f t="shared" si="1"/>
        <v>0</v>
      </c>
      <c r="Q37" s="3"/>
    </row>
    <row r="38" spans="1:17" ht="18.75" x14ac:dyDescent="0.3">
      <c r="A38" s="6" t="s">
        <v>11</v>
      </c>
      <c r="B38" s="2">
        <v>2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f t="shared" si="0"/>
        <v>2</v>
      </c>
      <c r="O38" s="4"/>
      <c r="P38" s="4">
        <f t="shared" si="1"/>
        <v>0</v>
      </c>
      <c r="Q38" s="3"/>
    </row>
    <row r="39" spans="1:17" ht="18.75" x14ac:dyDescent="0.3">
      <c r="A39" s="6" t="s">
        <v>10</v>
      </c>
      <c r="B39" s="2">
        <v>2</v>
      </c>
      <c r="C39" s="5">
        <v>1</v>
      </c>
      <c r="D39" s="5">
        <v>1</v>
      </c>
      <c r="E39" s="5">
        <v>1</v>
      </c>
      <c r="F39" s="2">
        <v>8</v>
      </c>
      <c r="G39" s="2">
        <v>8</v>
      </c>
      <c r="H39" s="2">
        <v>0</v>
      </c>
      <c r="I39" s="2">
        <v>0</v>
      </c>
      <c r="J39" s="2">
        <v>0</v>
      </c>
      <c r="K39" s="2">
        <v>0</v>
      </c>
      <c r="L39" s="5">
        <v>1</v>
      </c>
      <c r="M39" s="7">
        <v>1</v>
      </c>
      <c r="N39" s="5">
        <f t="shared" si="0"/>
        <v>23</v>
      </c>
      <c r="O39" s="4"/>
      <c r="P39" s="4">
        <f t="shared" si="1"/>
        <v>0</v>
      </c>
      <c r="Q39" s="3"/>
    </row>
    <row r="40" spans="1:17" ht="18.75" x14ac:dyDescent="0.3">
      <c r="A40" s="6" t="s">
        <v>9</v>
      </c>
      <c r="B40" s="2">
        <v>1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f t="shared" si="0"/>
        <v>1</v>
      </c>
      <c r="O40" s="4"/>
      <c r="P40" s="4">
        <f t="shared" si="1"/>
        <v>0</v>
      </c>
      <c r="Q40" s="3"/>
    </row>
    <row r="41" spans="1:17" ht="18.75" x14ac:dyDescent="0.3">
      <c r="A41" s="6" t="s">
        <v>8</v>
      </c>
      <c r="B41" s="2">
        <v>8</v>
      </c>
      <c r="C41" s="5">
        <v>2</v>
      </c>
      <c r="D41" s="5">
        <v>2</v>
      </c>
      <c r="E41" s="5">
        <v>2</v>
      </c>
      <c r="F41" s="2">
        <v>4</v>
      </c>
      <c r="G41" s="2">
        <v>4</v>
      </c>
      <c r="H41" s="2">
        <v>2</v>
      </c>
      <c r="I41" s="2">
        <v>2</v>
      </c>
      <c r="J41" s="2">
        <v>2</v>
      </c>
      <c r="K41" s="2">
        <v>2</v>
      </c>
      <c r="L41" s="5">
        <v>4</v>
      </c>
      <c r="M41" s="7">
        <v>3</v>
      </c>
      <c r="N41" s="5">
        <f t="shared" si="0"/>
        <v>37</v>
      </c>
      <c r="O41" s="4"/>
      <c r="P41" s="4">
        <f t="shared" si="1"/>
        <v>0</v>
      </c>
      <c r="Q41" s="3"/>
    </row>
    <row r="42" spans="1:17" ht="18.75" x14ac:dyDescent="0.3">
      <c r="A42" s="6" t="s">
        <v>7</v>
      </c>
      <c r="B42" s="2">
        <v>1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5">
        <f t="shared" si="0"/>
        <v>1</v>
      </c>
      <c r="O42" s="4"/>
      <c r="P42" s="4">
        <f t="shared" si="1"/>
        <v>0</v>
      </c>
      <c r="Q42" s="3"/>
    </row>
    <row r="43" spans="1:17" ht="18.75" x14ac:dyDescent="0.3">
      <c r="A43" s="6" t="s">
        <v>6</v>
      </c>
      <c r="B43" s="2">
        <v>1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f t="shared" si="0"/>
        <v>1</v>
      </c>
      <c r="O43" s="4"/>
      <c r="P43" s="4">
        <f t="shared" si="1"/>
        <v>0</v>
      </c>
      <c r="Q43" s="3"/>
    </row>
    <row r="44" spans="1:17" ht="18.75" x14ac:dyDescent="0.3">
      <c r="A44" s="6" t="s">
        <v>5</v>
      </c>
      <c r="B44" s="2">
        <v>1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f t="shared" si="0"/>
        <v>1</v>
      </c>
      <c r="O44" s="4"/>
      <c r="P44" s="4">
        <f t="shared" si="1"/>
        <v>0</v>
      </c>
      <c r="Q44" s="3"/>
    </row>
    <row r="45" spans="1:17" ht="21" x14ac:dyDescent="0.35">
      <c r="N45" s="11" t="s">
        <v>4</v>
      </c>
      <c r="O45" s="11"/>
      <c r="P45" s="1">
        <f>SUM(P21:P44)</f>
        <v>0</v>
      </c>
    </row>
    <row r="46" spans="1:17" ht="21" x14ac:dyDescent="0.35">
      <c r="N46" s="11" t="s">
        <v>3</v>
      </c>
      <c r="O46" s="11"/>
      <c r="P46" s="1">
        <f>P45/5</f>
        <v>0</v>
      </c>
    </row>
    <row r="47" spans="1:17" ht="21" x14ac:dyDescent="0.35">
      <c r="N47" s="11" t="s">
        <v>2</v>
      </c>
      <c r="O47" s="11"/>
      <c r="P47" s="1">
        <f>SUM(P45+P46)</f>
        <v>0</v>
      </c>
    </row>
  </sheetData>
  <mergeCells count="22">
    <mergeCell ref="N46:O46"/>
    <mergeCell ref="N47:O47"/>
    <mergeCell ref="A17:P17"/>
    <mergeCell ref="L19:L20"/>
    <mergeCell ref="M19:M20"/>
    <mergeCell ref="B26:M26"/>
    <mergeCell ref="N45:O45"/>
    <mergeCell ref="O18:O20"/>
    <mergeCell ref="P18:P20"/>
    <mergeCell ref="B19:B20"/>
    <mergeCell ref="J19:K19"/>
    <mergeCell ref="N18:N20"/>
    <mergeCell ref="A18:A20"/>
    <mergeCell ref="H19:I19"/>
    <mergeCell ref="F19:G19"/>
    <mergeCell ref="E19:E20"/>
    <mergeCell ref="A12:F13"/>
    <mergeCell ref="A8:F10"/>
    <mergeCell ref="A15:F15"/>
    <mergeCell ref="B18:M18"/>
    <mergeCell ref="D19:D20"/>
    <mergeCell ref="C19:C20"/>
  </mergeCells>
  <pageMargins left="0.7" right="0.7" top="0.75" bottom="0.75" header="0.3" footer="0.3"/>
  <pageSetup paperSize="9"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PC</cp:lastModifiedBy>
  <cp:lastPrinted>2025-06-02T15:23:11Z</cp:lastPrinted>
  <dcterms:created xsi:type="dcterms:W3CDTF">2023-05-30T10:52:53Z</dcterms:created>
  <dcterms:modified xsi:type="dcterms:W3CDTF">2026-10-02T10:55:40Z</dcterms:modified>
</cp:coreProperties>
</file>