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ERVICE TECHNIQUE\Desktop\AGDAL RESERVOIRE\"/>
    </mc:Choice>
  </mc:AlternateContent>
  <xr:revisionPtr revIDLastSave="0" documentId="13_ncr:1_{7306E6DA-8B71-4181-8A2D-2AECD2E5492A}" xr6:coauthVersionLast="47" xr6:coauthVersionMax="47" xr10:uidLastSave="{00000000-0000-0000-0000-000000000000}"/>
  <bookViews>
    <workbookView xWindow="-120" yWindow="-120" windowWidth="29040" windowHeight="15840" tabRatio="679" xr2:uid="{00000000-000D-0000-FFFF-FFFF00000000}"/>
  </bookViews>
  <sheets>
    <sheet name="Estimation" sheetId="3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B">#REF!</definedName>
    <definedName name="\C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fgh1">'[2]GC 150m3 MGHASSINE'!$J$20</definedName>
    <definedName name="_R">'[3]GC R surélevé Et-Haut k'!#REF!</definedName>
    <definedName name="_R100_">#REF!</definedName>
    <definedName name="_R150_">#REF!</definedName>
    <definedName name="_R200_">#REF!</definedName>
    <definedName name="_R300_">#REF!</definedName>
    <definedName name="_ss1">'[4]Macro-Diam-interne'!$A$12</definedName>
    <definedName name="_ss2">'[4]Macro-Epaisseur'!$A$12</definedName>
    <definedName name="_ss3">'[4]Macro-Dexterne'!$A$12</definedName>
    <definedName name="_ss4">'[5]Macro-Dexterne'!$A$12</definedName>
    <definedName name="_ST100">'[6]Réservoir 100m3_G8'!#REF!</definedName>
    <definedName name="_ST150">#REF!</definedName>
    <definedName name="_ST200">#REF!</definedName>
    <definedName name="_ST300">#REF!</definedName>
    <definedName name="a">#REF!</definedName>
    <definedName name="AA">#REF!</definedName>
    <definedName name="aasr2">#REF!</definedName>
    <definedName name="aasr412">#REF!</definedName>
    <definedName name="ab">[7]Bache!$J$9</definedName>
    <definedName name="ABZ">'[8]Macro-Long'!$A$12:$B$53</definedName>
    <definedName name="ACIER_GALVANISE">#REF!</definedName>
    <definedName name="Acier_rond">#REF!</definedName>
    <definedName name="Acier_tor">#REF!</definedName>
    <definedName name="ACS">[0]!ACS</definedName>
    <definedName name="AER">[0]!AER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bums_photos">#REF!</definedName>
    <definedName name="Albums_photos_Tout">#REF!</definedName>
    <definedName name="AMORTISSEMENT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probation_plan_BA">#REF!</definedName>
    <definedName name="aqs">[0]!aqs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phalte">#REF!</definedName>
    <definedName name="Assurance_decennale">#REF!</definedName>
    <definedName name="AUI">'[8]Macro-Dexterne'!$A$12</definedName>
    <definedName name="aze">'[8]Macro-Dexterne'!$A$12</definedName>
    <definedName name="B_Besoin">'[9]besoin-pop MEKNASSA'!$W$5:$AO$53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BEL">'[1]Macro-Dexterne'!$A$12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poreux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à_serrage_à_rapides_pour_PEHD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uchons">#REF!</definedName>
    <definedName name="Briques_20cm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50_40">#REF!</definedName>
    <definedName name="BU63_60">#REF!</definedName>
    <definedName name="Bureaux_location">[10]Z.Fnche!#REF!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ircuit_terre">#REF!</definedName>
    <definedName name="CIVIL">'[11]Macro-Long'!$A$12:$B$53</definedName>
    <definedName name="CIVILASLOUJI">'[11]Macro-press'!$A$16:$C$39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apet_d_extrémité">#REF!</definedName>
    <definedName name="Clôture_A">#REF!</definedName>
    <definedName name="Clôture_B">#REF!</definedName>
    <definedName name="Clôture_C">#REF!</definedName>
    <definedName name="Clôture_D">#REF!</definedName>
    <definedName name="CodePrix">[12]Prix!$A$2:$A$40001</definedName>
    <definedName name="CodePrix2">[12]Prix2!$A$2:$A$40001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160_PN16">#REF!</definedName>
    <definedName name="Collet_bridé_200">#REF!</definedName>
    <definedName name="Collet_bridé_200_PN16">#REF!</definedName>
    <definedName name="Collet_bridé_250">#REF!</definedName>
    <definedName name="Collet_bridé_250_PN16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140">#REF!</definedName>
    <definedName name="COND50">#REF!</definedName>
    <definedName name="COND75">#REF!</definedName>
    <definedName name="CONDUITE">#REF!</definedName>
    <definedName name="Conduite_en_Fonte_série_K9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e_red_bridés">#REF!</definedName>
    <definedName name="Cônes">#REF!</definedName>
    <definedName name="Confection_paillasse">#REF!</definedName>
    <definedName name="cote_forage">#REF!</definedName>
    <definedName name="cote_forage1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160_PN16">#REF!</definedName>
    <definedName name="coude_200">#REF!</definedName>
    <definedName name="coude_200_PN16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qa">[0]!cqa</definedName>
    <definedName name="CQS">[0]!CQS</definedName>
    <definedName name="Crépine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vn">'[5]Macro-Dexterne'!$A$12</definedName>
    <definedName name="cWhole">[0]!cWhole</definedName>
    <definedName name="cxq">'[5]Macro-Long'!$A$12:$B$53</definedName>
    <definedName name="d">[13]S.P1!$B$7</definedName>
    <definedName name="D81b17">#REF!</definedName>
    <definedName name="Database" hidden="1">#REF!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molition_de_la_chassée">#REF!</definedName>
    <definedName name="DESIGNATION">#REF!</definedName>
    <definedName name="Désignation_des_ouvrages">[14]S.P1!$B$7</definedName>
    <definedName name="désinfection">#REF!</definedName>
    <definedName name="DEVLPT">#REF!</definedName>
    <definedName name="DF">'[15]GC 150m3 MGHASSINE'!$J$33</definedName>
    <definedName name="DFE">'[16]Macro-Long'!$A$12:$B$53</definedName>
    <definedName name="dfg">#REF!</definedName>
    <definedName name="Diam_ext">#REF!</definedName>
    <definedName name="Diam_int">#REF!</definedName>
    <definedName name="Diamètre_lanterneau">#REF!</definedName>
    <definedName name="Disjoncteur_général">#REF!</definedName>
    <definedName name="DN">#REF!</definedName>
    <definedName name="Dossier_recollement_GC">#REF!</definedName>
    <definedName name="Dossier_recollement_Tout">#REF!</definedName>
    <definedName name="Drain_pierre">#REF!</definedName>
    <definedName name="Drain_sèche_en_pierres_autour_cuve">#REF!</definedName>
    <definedName name="DSQ">'[17]Macro-press'!$A$16:$C$39</definedName>
    <definedName name="e">'[11]Macro-Long'!$A$12:$B$53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ee">#REF!</definedName>
    <definedName name="eezazz">#REF!</definedName>
    <definedName name="Electrode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duite_de_protection_de_la_sous_face_de_la_dalle_de_couverture">#REF!</definedName>
    <definedName name="enrichissement_ciment">#REF!</definedName>
    <definedName name="Enseigne_ONEP">#REF!</definedName>
    <definedName name="Enter">'[4]Macro-Long'!$A$12:$B$53</definedName>
    <definedName name="ENTREE1">'[4]Macro-press'!$A$16:$C$39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_2">'[18]Réservoir 200m3_G8'!$L$28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[19]BacheSR3NZ!#REF!</definedName>
    <definedName name="Equiepemnt_de_javellisation">#REF!</definedName>
    <definedName name="EQUIPEMENTS_HYDRO_MECANIQUES">#REF!</definedName>
    <definedName name="Essai_etancheité">#REF!</definedName>
    <definedName name="Etanchéité">#REF!</definedName>
    <definedName name="Etanchéité_coupole">#REF!</definedName>
    <definedName name="Etancheité_couverture">#REF!</definedName>
    <definedName name="Etude__géni_civil">#REF!</definedName>
    <definedName name="Etude_d_exécution">#REF!</definedName>
    <definedName name="Etude_execution">#REF!</definedName>
    <definedName name="Etude_pour_l_ensemble_du_lot">#REF!</definedName>
    <definedName name="ev">'[5]Macro-Long'!$A$12:$B$53</definedName>
    <definedName name="Evacuation_Terres">#REF!</definedName>
    <definedName name="Evier_cuisine_gré">#REF!</definedName>
    <definedName name="Extincteur_10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F">#REF!</definedName>
    <definedName name="FGH">'[15]GC 150m3 MGHASSINE'!$J$20</definedName>
    <definedName name="Filtre_tamis">#REF!</definedName>
    <definedName name="Fléche_coupole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urreau_étanche">#REF!</definedName>
    <definedName name="Foyer_etanche">#REF!</definedName>
    <definedName name="Foyer_simple">#REF!</definedName>
    <definedName name="Fût_200">#REF!</definedName>
    <definedName name="Garantie_décinale_GC">#REF!</definedName>
    <definedName name="Garantie_décinale_Tout">#REF!</definedName>
    <definedName name="Gargouille">#REF!</definedName>
    <definedName name="Gazon">#REF!</definedName>
    <definedName name="gfr">'[5]Macro-press'!$A$16:$C$39</definedName>
    <definedName name="GHJ">'[15]GC 150m3 MGHASSINE'!$J$14</definedName>
    <definedName name="GROS_OEUVRES">#REF!</definedName>
    <definedName name="H">#REF!</definedName>
    <definedName name="H_acces">#REF!</definedName>
    <definedName name="H_acces2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[19]BacheSR3NZ!#REF!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'[18]Réservoir 200m3_G8'!$L$27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[19]BacheSR3NZ!#REF!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[19]BacheSR3NZ!#REF!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[19]BacheSR3NZ!#REF!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mpe_drapeau">#REF!</definedName>
    <definedName name="Hauteur_d_eau">#REF!</definedName>
    <definedName name="Hauteur_lanterneau">#REF!</definedName>
    <definedName name="Hauteur_talus">#REF!</definedName>
    <definedName name="Hauteur_talus300">#REF!</definedName>
    <definedName name="HDFG">'[8]Macro-Long'!$A$12:$B$53</definedName>
    <definedName name="Henterré">#REF!</definedName>
    <definedName name="Herrissonage">#REF!</definedName>
    <definedName name="Herrissonnage">#REF!</definedName>
    <definedName name="HGE">#REF!</definedName>
    <definedName name="HmoyR">#REF!</definedName>
    <definedName name="HmoyR150">#REF!</definedName>
    <definedName name="Hublot_etanche_L6">#REF!</definedName>
    <definedName name="implantation_olivier">#REF!</definedName>
    <definedName name="Incendie60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nt">'[15]GC 150m3 MGHASSINE'!$J$38</definedName>
    <definedName name="IPN_appareil">#REF!</definedName>
    <definedName name="IPN_ml">#REF!</definedName>
    <definedName name="Isolation_et_joint_anti_vibration_sous_socle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oint_de_démontage">#REF!</definedName>
    <definedName name="Joint_Gibault">#REF!</definedName>
    <definedName name="kji">'[15]GC 150m3 MGHASSINE'!$J$20</definedName>
    <definedName name="kkk">#REF!</definedName>
    <definedName name="klm">'[1]Macro-press'!$A$16:$C$39</definedName>
    <definedName name="L_chain">#REF!</definedName>
    <definedName name="L_talus">#REF!</definedName>
    <definedName name="L_talus2">#REF!</definedName>
    <definedName name="La_dép">#REF!</definedName>
    <definedName name="La_dép2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'[18]Réservoir 200m3_G8'!$L$26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2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bellePrix">[12]Prix!$B$2:$B$40001</definedName>
    <definedName name="LibellePrix2">[12]Prix2!$B$2:$B$40001</definedName>
    <definedName name="Ligne_élétrique">#REF!</definedName>
    <definedName name="ligne_pilote">#REF!</definedName>
    <definedName name="LIQUIDATION">[0]!LIQUIDATION</definedName>
    <definedName name="lit_de_pose">#REF!</definedName>
    <definedName name="lit_gravier">#REF!</definedName>
    <definedName name="ljkjvkldvc">#REF!</definedName>
    <definedName name="lki">#REF!</definedName>
    <definedName name="Loge_gardien">#REF!</definedName>
    <definedName name="Long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[19]BacheSR3NZ!#REF!</definedName>
    <definedName name="Longueur">#REF!</definedName>
    <definedName name="LONGUEUR_CLOTURE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00_16">#REF!</definedName>
    <definedName name="Manchette_125_16">#REF!</definedName>
    <definedName name="Manchette_150">#REF!</definedName>
    <definedName name="Manchette_150_16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00_16">#REF!</definedName>
    <definedName name="Manchette_250">#REF!</definedName>
    <definedName name="Manchette_250_16">#REF!</definedName>
    <definedName name="Manchette_40">#REF!</definedName>
    <definedName name="Manchette_40_16">#REF!</definedName>
    <definedName name="Manchette_60">#REF!</definedName>
    <definedName name="Manchette_60_16">#REF!</definedName>
    <definedName name="Manchette_80">#REF!</definedName>
    <definedName name="Manchette_80_16">#REF!</definedName>
    <definedName name="Manchette_Traversées">#REF!</definedName>
    <definedName name="Manomètre">#REF!</definedName>
    <definedName name="manostat">#REF!</definedName>
    <definedName name="Maziz">#REF!</definedName>
    <definedName name="MC">#REF!</definedName>
    <definedName name="Mise_à_niveau">#REF!</definedName>
    <definedName name="mlj">#REF!</definedName>
    <definedName name="MLK">'[20]RE SEV 50'!#REF!</definedName>
    <definedName name="mlo">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[14]S.P1!$A$7</definedName>
    <definedName name="Note_calcul">#REF!</definedName>
    <definedName name="Notice_technique">#REF!</definedName>
    <definedName name="Npoteaux">#REF!</definedName>
    <definedName name="O7N604">#REF!</definedName>
    <definedName name="oui">'[1]Macro-press'!$A$16:$C$39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50_">#REF!</definedName>
    <definedName name="P200_">#REF!</definedName>
    <definedName name="P300_">#REF!</definedName>
    <definedName name="Pannaux">#REF!</definedName>
    <definedName name="Panneaux_présentation">#REF!</definedName>
    <definedName name="Passivité_arma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[19]BacheSR3NZ!#REF!</definedName>
    <definedName name="Pér_canniveau">#REF!</definedName>
    <definedName name="Pér_canniveau2">#REF!</definedName>
    <definedName name="Périmètre_de_la_CUVE">#REF!</definedName>
    <definedName name="Périmètre_de_la_tour">#REF!</definedName>
    <definedName name="pièce_de_rech_élec">#REF!</definedName>
    <definedName name="Piéce_en_S">#REF!</definedName>
    <definedName name="Piéce_reche_javellis">[21]Prix!$H$166</definedName>
    <definedName name="Piéce_S_150_PN16">#REF!</definedName>
    <definedName name="Piéce_S_150_PN25">#REF!</definedName>
    <definedName name="Piéce_S_200_PN16">#REF!</definedName>
    <definedName name="Piéce_S_200_PN25">#REF!</definedName>
    <definedName name="piste_carrossable">#REF!</definedName>
    <definedName name="Plafonnier_L3">#REF!</definedName>
    <definedName name="Plan_de_recollement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urtour">#REF!</definedName>
    <definedName name="pourtour1">#REF!</definedName>
    <definedName name="Prépartion_surface_sablage">#REF!</definedName>
    <definedName name="Pressosat">#REF!</definedName>
    <definedName name="Print_Area" localSheetId="0">Estimation!$A$1:$F$38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[14]S.P1!$G$7</definedName>
    <definedName name="Prix_Unitaire___HT">[14]S.P1!$E$7</definedName>
    <definedName name="Prix_unitaire_de_la_fonte">#REF!</definedName>
    <definedName name="Prof_100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fT2">#REF!</definedName>
    <definedName name="Puit_perdu_2.50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ET_PEHD">#REF!</definedName>
    <definedName name="QSADZ">'[16]Macro-press'!$A$16:$C$39</definedName>
    <definedName name="qsd">'[1]Macro-Long'!$A$12:$B$53</definedName>
    <definedName name="qsda">'[1]Macro-Dexterne'!$A$12</definedName>
    <definedName name="Qté">[14]S.P1!$D$7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à_serrage_à_rapides_pour_PEHD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pport">#REF!</definedName>
    <definedName name="Ravalement_section_friable">#REF!</definedName>
    <definedName name="Rayon_courbure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éhabilitation_du_réservoir">#REF!</definedName>
    <definedName name="Remblai_compacté">#REF!</definedName>
    <definedName name="Remblais_compactés_20_cm">#REF!</definedName>
    <definedName name="Renforcement_de_l_etancheité">#REF!</definedName>
    <definedName name="Réparation_de_la_façade_du_réservoir_et_de_la_chambre_des_vannes">#REF!</definedName>
    <definedName name="Reprise_partielle_enduit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flotteur">#REF!</definedName>
    <definedName name="Robinet_PEC_avec_piéces">#REF!</definedName>
    <definedName name="Robinet_puisage">#REF!</definedName>
    <definedName name="Robinet_vanne_AOC">#REF!</definedName>
    <definedName name="rocher">#REF!</definedName>
    <definedName name="Rose_variés">#REF!</definedName>
    <definedName name="rrr">#REF!</definedName>
    <definedName name="rrrtt">#REF!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RV_Altimétrique_60">#REF!</definedName>
    <definedName name="s">'[11]Macro-press'!$A$16:$C$39</definedName>
    <definedName name="S100_">#REF!</definedName>
    <definedName name="S150_">#REF!</definedName>
    <definedName name="S200_">#REF!</definedName>
    <definedName name="S300_">#REF!</definedName>
    <definedName name="sde">'[15]GC 150m3 MGHASSINE'!$J$38</definedName>
    <definedName name="sdf">'[5]Macro-press'!$A$16:$C$39</definedName>
    <definedName name="sdgfczj">'[22]RE SEV 50'!#REF!</definedName>
    <definedName name="signalisation_réservoir">#REF!</definedName>
    <definedName name="Silicon_béton">#REF!</definedName>
    <definedName name="Solin_d_étanchéité">#REF!</definedName>
    <definedName name="Solins">#REF!</definedName>
    <definedName name="Sonnerie">#REF!</definedName>
    <definedName name="sor">'[4]Macro-cons'!$A$10</definedName>
    <definedName name="sortie">'[4]Macro-colbrook'!$A$87:$E$111</definedName>
    <definedName name="SORTIE1">'[4]Macro-press'!$A$42:$A$65</definedName>
    <definedName name="sqr">#REF!</definedName>
    <definedName name="SS">'[15]GC 150m3 MGHASSINE'!$J$38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abilisateur_d_écoulement">#REF!</definedName>
    <definedName name="Stérilisation_réservoir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T_R">'[23]Bache 50 m3_SR1'!$H$11</definedName>
    <definedName name="T_rocher_dis">#REF!</definedName>
    <definedName name="Talus_compacté">#REF!</definedName>
    <definedName name="Talus_compacté___autour">#REF!</definedName>
    <definedName name="Talus_compacté_pente_V_H">#REF!</definedName>
    <definedName name="Taux_du_rocher">#REF!</definedName>
    <definedName name="Té_à_bride">#REF!</definedName>
    <definedName name="Té_à_serrage_à_rapides_pour_PEHD">#REF!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_DIAM__PVC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[24]Récap!$C$3</definedName>
    <definedName name="Terrassement">#REF!</definedName>
    <definedName name="Terrassement_prof">#REF!</definedName>
    <definedName name="Terrassements">#REF!</definedName>
    <definedName name="TES_BB_TB">#REF!</definedName>
    <definedName name="TES_BE_TB">#REF!</definedName>
    <definedName name="téta0">#REF!</definedName>
    <definedName name="Tête_portail">#REF!</definedName>
    <definedName name="Texc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pe_tôle_1_1">#REF!</definedName>
    <definedName name="Traversé_oued">#REF!</definedName>
    <definedName name="Traversé_piste">#REF!</definedName>
    <definedName name="trocher">#REF!</definedName>
    <definedName name="Trocher2">#REF!</definedName>
    <definedName name="Trocher3">'[25]Cond-melila'!#REF!</definedName>
    <definedName name="ttt">[19]BacheSR3NZ!#REF!</definedName>
    <definedName name="Tuyautrie_javillisation">#REF!</definedName>
    <definedName name="uhg">[0]!uhg</definedName>
    <definedName name="Unité">[14]S.P1!$C$7</definedName>
    <definedName name="VCX">[0]!VCX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de_d_air">#REF!</definedName>
    <definedName name="WC_gré_0.70x0.60">#REF!</definedName>
    <definedName name="WIN">'[11]Macro-Dexterne'!$A$12</definedName>
    <definedName name="xyz">'[1]Macro-press'!$A$16:$C$39</definedName>
    <definedName name="Yens">[14]S.P1!$A$7:$G$7</definedName>
    <definedName name="Zone_impres_MI">#REF!</definedName>
  </definedNames>
  <calcPr calcId="191029"/>
</workbook>
</file>

<file path=xl/calcChain.xml><?xml version="1.0" encoding="utf-8"?>
<calcChain xmlns="http://schemas.openxmlformats.org/spreadsheetml/2006/main">
  <c r="F31" i="32" l="1"/>
  <c r="F30" i="32"/>
  <c r="F29" i="32"/>
  <c r="F21" i="32"/>
  <c r="F13" i="32"/>
  <c r="F5" i="32"/>
  <c r="F6" i="32"/>
  <c r="F7" i="32"/>
  <c r="F8" i="32"/>
  <c r="F9" i="32"/>
  <c r="F10" i="32"/>
  <c r="F11" i="32"/>
  <c r="F14" i="32"/>
  <c r="F15" i="32"/>
  <c r="F16" i="32"/>
  <c r="F17" i="32"/>
  <c r="F18" i="32"/>
  <c r="F19" i="32"/>
  <c r="F20" i="32"/>
  <c r="F22" i="32"/>
  <c r="F23" i="32"/>
  <c r="F24" i="32"/>
  <c r="F25" i="32"/>
  <c r="F26" i="32"/>
  <c r="F27" i="32"/>
  <c r="F28" i="32"/>
  <c r="F32" i="3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SERVICE TECHNIQUE</author>
  </authors>
  <commentList>
    <comment ref="A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SERVICE TECHNIQUE: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<sst xmlns="http://schemas.openxmlformats.org/spreadsheetml/2006/main" count="59" uniqueCount="41">
  <si>
    <t>Bordereau des prix detail estimatif</t>
  </si>
  <si>
    <t xml:space="preserve">N° </t>
  </si>
  <si>
    <t>DESIGNATIONS</t>
  </si>
  <si>
    <t>Unité</t>
  </si>
  <si>
    <t>Quantité</t>
  </si>
  <si>
    <t>Prix Unitaite HT</t>
  </si>
  <si>
    <t>Prix Total HT</t>
  </si>
  <si>
    <t>Installation du chantier</t>
  </si>
  <si>
    <t>U</t>
  </si>
  <si>
    <t>Alésage de forage de diamètre 8"1/2 en tout terrain au diamètre 15" par système de battage ou rotary, y compris toutes sujétions</t>
  </si>
  <si>
    <t>ML</t>
  </si>
  <si>
    <t>Fourniture et mise en place du tubage d'équipement plein en acier au diamètre 9"5/8 et d'épaisseur 4 mm, y compris toutes sujétions.</t>
  </si>
  <si>
    <t>Fourniture et mise en place du tubage crépine en acier à nervure repoussées au diamètre 9"5/8 et d'épaisseur 4 mm, y compris toutes sujétions.</t>
  </si>
  <si>
    <t>Transport, fourniture et mise en place du gravier calibré y compris toutes sujétions,</t>
  </si>
  <si>
    <t>M3</t>
  </si>
  <si>
    <t>Descente et remontée de la pompe d’essai</t>
  </si>
  <si>
    <t>Frt</t>
  </si>
  <si>
    <t>Confection de tête de forage y compris toutes sujétions.</t>
  </si>
  <si>
    <t>Construction d’un Abri de 2,00 x 2,50 m  de section  intérieur pour les équipements</t>
  </si>
  <si>
    <t>Fourniture, transport et pose d’un grillage en fer galvanisé à maille carré de 0.05*0.05 JP15 de 2m de hauteur y compris poteaux en béton armé fil tendeur et touts sujétions</t>
  </si>
  <si>
    <t>construction d'un château d'eau  de 30 m3 de capacité et 9 m de hauteur Totale suivant plan bon pour exécution.</t>
  </si>
  <si>
    <t>Construction d'abreuvoir en béton armé</t>
  </si>
  <si>
    <t xml:space="preserve">Travaux de fourniture et la mise en place d’une pompe immergée a énergie solaire de Q= 0,9  à 2  L/S HMT=250 à 280 mce Y/c colonne montante en PEHD DN 63 PN 16 Bars, cable ou corde de suspension et toutes les accessoires nécessaires et toutes sujétions de mise en service. </t>
  </si>
  <si>
    <t xml:space="preserve">Travaux de Branchement du projet au réseau électrique 4 fils y/c toutes sujétions </t>
  </si>
  <si>
    <t>III - Conduite de refoulement</t>
  </si>
  <si>
    <t>Travaux de Terrassement en tranchée pour les conduites et ouvrages annexes</t>
  </si>
  <si>
    <t>Travaux de fourniture  et pose  d'un lit de pose en sable de10cm d'épaisseur</t>
  </si>
  <si>
    <t>Travaux de fourniture  et pose de la conduite de refoulement en polyéthylène(PEHD) DN 63 PN16, y compris remblai primilaire, grillage avertisseur et remblai secondaire</t>
  </si>
  <si>
    <t>Travaux d’équipement complet pour regard de sectionnement</t>
  </si>
  <si>
    <t>Travaux de la  Traversée des pistes en tout venant ou en béton (fourreau) y Compris toutes sujétions</t>
  </si>
  <si>
    <t>Fourniture et pose de cable et robinet floteur électrique, y compris fourreau et toutes sujétions</t>
  </si>
  <si>
    <t>TOTAL HT</t>
  </si>
  <si>
    <t>TOTAL TTC</t>
  </si>
  <si>
    <t>Construction de borne fontaine type à deux robinets en béton armé selon plan type SRM FES-MEKNES - y compris branchement particulier</t>
  </si>
  <si>
    <t>II - construction de reservoire,abri des equipements et cloture</t>
  </si>
  <si>
    <t>I - Alésage , équipement de forage et station de pompage</t>
  </si>
  <si>
    <t>TAUX TVA 10% ( Prix d'Article N°09)</t>
  </si>
  <si>
    <t>Objet : Travaux d'adduction en eau potable, Construction d’un réservoir, alésage et équipement de forage de reconnaissance au douar Agdal relevant de la commune AIT BOURZOUINE PROVINCE D'EL HAJEB</t>
  </si>
  <si>
    <t>TAUX TVA 20% ( Sauf Prix d'Article N°09)</t>
  </si>
  <si>
    <t xml:space="preserve"> Pose et branchement de système  photovoltaïque y/c fourniture  et pose d’un variateur de vitesse ou  d’un  convertisseur de tension y/c fourniture et pose des supports de cornières  en acier galvanisé pour fixation des panneaux selon les dimensions des  modules, socle en béton armé</t>
  </si>
  <si>
    <t>Fourniture  de système  photovoltaïque ( les modules  des panneaux solaires adaptables et suffisants pour la puissance demandé de la Pompe),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</si>
</sst>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_-* #,##0.00\ _F_-;\-* #,##0.00\ _F_-;_-* &quot;-&quot;??\ _F_-;_-@_-"/>
  </numFmts>
  <fonts count="19" x14ac:knownFonts="1">
    <font>
      <sz val="10"/>
      <name val="Arial"/>
      <family val="2"/>
    </font>
    <font>
      <sz val="11"/>
      <color indexed="8"/>
      <name val="Calibri"/>
      <family val="2"/>
    </font>
    <font>
      <sz val="10"/>
      <color indexed="24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name val="Courier New"/>
      <family val="3"/>
    </font>
    <font>
      <sz val="10"/>
      <name val="Courier New"/>
      <family val="3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b/>
      <sz val="11"/>
      <name val="Cambria"/>
      <family val="1"/>
      <scheme val="major"/>
    </font>
    <font>
      <sz val="14"/>
      <name val="Cambria"/>
      <family val="1"/>
      <scheme val="major"/>
    </font>
    <font>
      <b/>
      <sz val="10"/>
      <name val="Cambria"/>
      <family val="1"/>
      <scheme val="major"/>
    </font>
    <font>
      <sz val="9"/>
      <name val="Cambria"/>
      <family val="1"/>
      <scheme val="major"/>
    </font>
    <font>
      <b/>
      <sz val="18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9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38" fontId="3" fillId="0" borderId="0">
      <alignment horizontal="left"/>
    </xf>
    <xf numFmtId="16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" fontId="4" fillId="0" borderId="0" applyFont="0" applyBorder="0">
      <alignment horizontal="justify" wrapText="1"/>
    </xf>
    <xf numFmtId="0" fontId="6" fillId="0" borderId="0"/>
    <xf numFmtId="0" fontId="9" fillId="0" borderId="0"/>
    <xf numFmtId="166" fontId="7" fillId="0" borderId="0"/>
    <xf numFmtId="0" fontId="1" fillId="0" borderId="0"/>
    <xf numFmtId="0" fontId="9" fillId="0" borderId="0"/>
    <xf numFmtId="0" fontId="6" fillId="0" borderId="0"/>
    <xf numFmtId="0" fontId="8" fillId="0" borderId="0"/>
    <xf numFmtId="0" fontId="5" fillId="0" borderId="0" applyNumberFormat="0" applyFill="0" applyBorder="0" applyAlignment="0" applyProtection="0"/>
    <xf numFmtId="2" fontId="9" fillId="0" borderId="0" applyFill="0" applyBorder="0" applyAlignment="0" applyProtection="0"/>
  </cellStyleXfs>
  <cellXfs count="41">
    <xf numFmtId="0" fontId="0" fillId="0" borderId="0" xfId="0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2" fillId="0" borderId="0" xfId="3" applyFont="1" applyBorder="1" applyAlignment="1">
      <alignment horizontal="center" vertical="center"/>
    </xf>
    <xf numFmtId="164" fontId="12" fillId="0" borderId="0" xfId="3" applyFont="1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4" fontId="14" fillId="0" borderId="1" xfId="0" applyNumberFormat="1" applyFont="1" applyBorder="1" applyAlignment="1" applyProtection="1">
      <alignment horizontal="center" vertical="center" wrapText="1"/>
      <protection hidden="1"/>
    </xf>
    <xf numFmtId="164" fontId="14" fillId="0" borderId="1" xfId="3" applyFont="1" applyFill="1" applyBorder="1" applyAlignment="1" applyProtection="1">
      <alignment horizontal="center" vertical="center" wrapText="1"/>
      <protection hidden="1"/>
    </xf>
    <xf numFmtId="164" fontId="14" fillId="0" borderId="2" xfId="3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>
      <alignment horizontal="center" vertical="center"/>
    </xf>
    <xf numFmtId="164" fontId="13" fillId="0" borderId="1" xfId="3" applyFont="1" applyBorder="1" applyAlignment="1">
      <alignment horizontal="center" vertical="center"/>
    </xf>
    <xf numFmtId="0" fontId="13" fillId="2" borderId="1" xfId="0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>
      <alignment horizontal="left" vertical="center" wrapText="1"/>
    </xf>
    <xf numFmtId="164" fontId="13" fillId="0" borderId="2" xfId="3" applyFont="1" applyBorder="1" applyAlignment="1">
      <alignment horizontal="center" vertical="center"/>
    </xf>
    <xf numFmtId="164" fontId="14" fillId="2" borderId="1" xfId="3" applyFont="1" applyFill="1" applyBorder="1" applyAlignment="1" applyProtection="1">
      <alignment horizontal="center" vertical="center" wrapText="1"/>
      <protection hidden="1"/>
    </xf>
    <xf numFmtId="164" fontId="15" fillId="0" borderId="0" xfId="3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164" fontId="13" fillId="0" borderId="3" xfId="3" applyFont="1" applyBorder="1" applyAlignment="1">
      <alignment horizontal="center" vertical="center"/>
    </xf>
    <xf numFmtId="0" fontId="13" fillId="0" borderId="1" xfId="0" applyFont="1" applyBorder="1"/>
    <xf numFmtId="0" fontId="13" fillId="0" borderId="2" xfId="0" applyFont="1" applyBorder="1"/>
    <xf numFmtId="0" fontId="13" fillId="0" borderId="4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2" fillId="2" borderId="5" xfId="0" applyFont="1" applyFill="1" applyBorder="1" applyAlignment="1" applyProtection="1">
      <alignment vertical="center" wrapText="1"/>
      <protection hidden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4" fillId="2" borderId="6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 wrapText="1"/>
      <protection hidden="1"/>
    </xf>
    <xf numFmtId="0" fontId="14" fillId="2" borderId="7" xfId="0" applyFont="1" applyFill="1" applyBorder="1" applyAlignment="1" applyProtection="1">
      <alignment horizontal="center" vertical="center" wrapText="1"/>
      <protection hidden="1"/>
    </xf>
    <xf numFmtId="0" fontId="14" fillId="2" borderId="2" xfId="0" applyFont="1" applyFill="1" applyBorder="1" applyAlignment="1" applyProtection="1">
      <alignment horizontal="center" vertical="center" wrapText="1"/>
      <protection hidden="1"/>
    </xf>
  </cellXfs>
  <cellStyles count="17">
    <cellStyle name="Euro" xfId="1" xr:uid="{00000000-0005-0000-0000-000000000000}"/>
    <cellStyle name="Financier0" xfId="2" xr:uid="{00000000-0005-0000-0000-000001000000}"/>
    <cellStyle name="Milliers" xfId="3" builtinId="3"/>
    <cellStyle name="Milliers [mm]" xfId="4" xr:uid="{00000000-0005-0000-0000-000003000000}"/>
    <cellStyle name="Milliers 2" xfId="5" xr:uid="{00000000-0005-0000-0000-000004000000}"/>
    <cellStyle name="Milliers 3" xfId="6" xr:uid="{00000000-0005-0000-0000-000005000000}"/>
    <cellStyle name="mounir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_détail estimatif Equip" xfId="10" xr:uid="{00000000-0005-0000-0000-00000A000000}"/>
    <cellStyle name="Normal 3" xfId="11" xr:uid="{00000000-0005-0000-0000-00000B000000}"/>
    <cellStyle name="Normal 4" xfId="12" xr:uid="{00000000-0005-0000-0000-00000C000000}"/>
    <cellStyle name="Normal 5" xfId="13" xr:uid="{00000000-0005-0000-0000-00000D000000}"/>
    <cellStyle name="Normal 8" xfId="14" xr:uid="{00000000-0005-0000-0000-00000E000000}"/>
    <cellStyle name="RowLevel_1" xfId="15" xr:uid="{00000000-0005-0000-0000-00000F000000}"/>
    <cellStyle name="Virgule fixe" xfId="16" xr:uid="{00000000-0005-0000-0000-000010000000}"/>
  </cellStyles>
  <dxfs count="2"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ERVOIR%20AGDAL%202\DCEDR7\Nzala-Sidi%20Ali-Mghassine\MAZIZ%20NMS\MGHASSINE\MGHASSI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jid\d\Etudes\Document%20khalid\Khalid_Taza\DCE-Prov\G&#233;nie%20Civil\P3\P4GC%2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%20khalid\Tlat%20Lakhssas\DCE_Pr&#233;Def\lot%20g&#233;nie%20civil\P4_G&#233;nie%20civil_T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Z2\Tabit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Z2\Tabit\Etudes\Document%20khalid\Khalid_Taza\APD-DEF\APD-Bab%20Marzouka%20et%20Meknassa%20Gharbia\Pop-Besoin\Pop-besoin-dimenssion-distr-de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ERVOIR%20AGDAL%202\Mes%20documents\TRAVAUX\ESTIMATIONS\haouafat%20DCE%20d&#233;finitif%20tirage%20lot%20conduite\ae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in2008\data1%20(D)\Documents%20and%20Settings\ybetachni\Mes%20documents\Downloads\Compressed\Ref_GPR_Exce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afraout%20AEP\Modele\Ancien%20S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Z2\Tabit\Documents%20and%20Settings\KHALID\Local%20Settings\Temp\R&#233;pertoire%20temporaire%202%20pour%20DCE%20GC%20tranche%201.zip\Mes%20documents\TRAVAUX\ESTIMATIONS\haouafat%20DCE%20d&#233;finitif%20tirage%20lot%20conduite\ae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ERVOIR%20AGDAL%202\Documents%20and%20Settings\All%20Users\Documents\Mes%20documents\TRAVAUX\ESTIMATIONS\haouafat%20DCE%20d&#233;finitif%20tirage%20lot%20conduite\ae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d\Document%20khalid\Tlat%20Lakhssas\DCE_Pr&#233;Def\Fichiers%20interm&#233;diaires\lot%20g&#233;nie%20civil\P4_G&#233;nie%20civil_T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Z2\Tabit\Documents%20and%20Settings\KHALID\Local%20Settings\Temp\R&#233;pertoire%20temporaire%202%20pour%20DCE%20GC%20tranche%201.zip\Mes%20documents\TRAVAUX\ESTIMATIONS\Confidentiel%20tanger-asilah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ERVOIR%20AGDAL%202\Etudes\Document%20khalid\Ait%20Kamra-Rouadi\dce-hakam\ait%20kamra\DCE%20pr&#233;d&#233;finitif\Equipement\def\P3\P4-EQ_confiden-DEF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%20khalid\Tlat%20Lakhssas\DCE_Pr&#233;Def\lot%20g&#233;nie%20civil\P4_G&#233;nie%20civil_TL_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ocument%20khalid\Ben%20Slimen\DCE%20douars\DCE-Predef\Lot%20conduites\P4\P4%20conduite-confidenti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"/>
      <sheetName val="Prix2"/>
      <sheetName val="Appro-RB"/>
      <sheetName val="SR ras-Beriakh"/>
      <sheetName val="GC R SE 20m3 ras-B"/>
      <sheetName val="SP FORAGE-K"/>
      <sheetName val="GC R surélevé Et-bas k"/>
      <sheetName val="SR kissarit"/>
      <sheetName val="GC R surélevé Et-Haut k"/>
      <sheetName val="ouvrage 13"/>
      <sheetName val="REC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uars_pop_besoin_tranche1"/>
      <sheetName val="liste des douars"/>
      <sheetName val="besoin-pop MEKNASSA"/>
      <sheetName val="Bni Lent"/>
      <sheetName val="Oulad Cherif"/>
      <sheetName val="Population et Besoin pour group"/>
      <sheetName val=" Besoin pour WORD"/>
      <sheetName val="Population Word"/>
      <sheetName val="Donnée dessin"/>
      <sheetName val="Liste par tranche-beni lent"/>
      <sheetName val="Liste par tranche-Bab Marzouka"/>
      <sheetName val="Liste par tranche-beni lent-des"/>
      <sheetName val="Word"/>
      <sheetName val="Dimenssionnement"/>
      <sheetName val="Bni_Lent_94"/>
      <sheetName val="Oulad Cherif_9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vrages"/>
      <sheetName val="Series"/>
      <sheetName val="DefinitionPrix"/>
      <sheetName val="Prix"/>
      <sheetName val="Prix2"/>
      <sheetName val="Recherche Prix"/>
      <sheetName val="Bordereau Prix avec Codes GPR"/>
      <sheetName val="Bordereau Prix avec Codes PEQ"/>
      <sheetName val="Generer Catalogue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-EQ"/>
      <sheetName val="EQ SP-g-G1"/>
      <sheetName val="EQ SR-production-G1"/>
      <sheetName val="Prix"/>
      <sheetName val="EQ SR-douars-G1"/>
      <sheetName val="EQ SR1-douars-G2"/>
      <sheetName val="EQ SR2-douars-G2"/>
      <sheetName val="RECAPITULATIF (EQ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-Cond1"/>
      <sheetName val="ETude-Cond1"/>
      <sheetName val="Cond1-mellila"/>
      <sheetName val="Récap Cond1"/>
      <sheetName val="approv-Cond2"/>
      <sheetName val="ETude-Cond2"/>
      <sheetName val="Cond2-Mellila"/>
      <sheetName val="Récap Cond2"/>
      <sheetName val="approv-Cond3"/>
      <sheetName val="ETude-Cond3"/>
      <sheetName val="Cond3-Mellila"/>
      <sheetName val="Récap Cond3"/>
      <sheetName val="Cond-melila"/>
      <sheetName val="données"/>
      <sheetName val="Piéces_Spéciales"/>
      <sheetName val="Piéces_Spéciales-COND1"/>
      <sheetName val="Prix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view="pageBreakPreview" zoomScaleSheetLayoutView="100" workbookViewId="0">
      <selection activeCell="F32" sqref="F32"/>
    </sheetView>
  </sheetViews>
  <sheetFormatPr baseColWidth="10" defaultRowHeight="14.25" x14ac:dyDescent="0.2"/>
  <cols>
    <col min="1" max="1" width="4.28515625" style="3" customWidth="1"/>
    <col min="2" max="2" width="44.28515625" style="1" customWidth="1"/>
    <col min="3" max="3" width="6.85546875" style="4" customWidth="1"/>
    <col min="4" max="4" width="10.42578125" style="4" customWidth="1"/>
    <col min="5" max="5" width="13" style="5" customWidth="1"/>
    <col min="6" max="6" width="20" style="6" customWidth="1"/>
    <col min="7" max="7" width="7.140625" style="1" customWidth="1"/>
    <col min="8" max="8" width="16.42578125" style="4" customWidth="1"/>
    <col min="9" max="9" width="25.7109375" style="1" customWidth="1"/>
    <col min="10" max="10" width="11.42578125" style="1" bestFit="1"/>
    <col min="11" max="16384" width="11.42578125" style="1"/>
  </cols>
  <sheetData>
    <row r="1" spans="1:8" ht="36.75" customHeight="1" x14ac:dyDescent="0.2">
      <c r="A1" s="34" t="s">
        <v>0</v>
      </c>
      <c r="B1" s="34"/>
      <c r="C1" s="34"/>
      <c r="D1" s="34"/>
      <c r="E1" s="34"/>
      <c r="F1" s="34"/>
    </row>
    <row r="2" spans="1:8" ht="50.25" customHeight="1" x14ac:dyDescent="0.2">
      <c r="A2" s="35" t="s">
        <v>37</v>
      </c>
      <c r="B2" s="35"/>
      <c r="C2" s="35"/>
      <c r="D2" s="35"/>
      <c r="E2" s="35"/>
      <c r="F2" s="35"/>
    </row>
    <row r="3" spans="1:8" ht="39" customHeight="1" x14ac:dyDescent="0.2">
      <c r="A3" s="7" t="s">
        <v>1</v>
      </c>
      <c r="B3" s="8" t="s">
        <v>2</v>
      </c>
      <c r="C3" s="8" t="s">
        <v>3</v>
      </c>
      <c r="D3" s="9" t="s">
        <v>4</v>
      </c>
      <c r="E3" s="10" t="s">
        <v>5</v>
      </c>
      <c r="F3" s="10" t="s">
        <v>6</v>
      </c>
    </row>
    <row r="4" spans="1:8" ht="24" customHeight="1" x14ac:dyDescent="0.2">
      <c r="A4" s="36" t="s">
        <v>35</v>
      </c>
      <c r="B4" s="37"/>
      <c r="C4" s="37"/>
      <c r="D4" s="37"/>
      <c r="E4" s="37"/>
      <c r="F4" s="11"/>
    </row>
    <row r="5" spans="1:8" ht="24" customHeight="1" x14ac:dyDescent="0.2">
      <c r="A5" s="7">
        <v>1</v>
      </c>
      <c r="B5" s="12" t="s">
        <v>7</v>
      </c>
      <c r="C5" s="13" t="s">
        <v>8</v>
      </c>
      <c r="D5" s="13">
        <v>1</v>
      </c>
      <c r="E5" s="14"/>
      <c r="F5" s="14">
        <f>E5*D5</f>
        <v>0</v>
      </c>
    </row>
    <row r="6" spans="1:8" s="2" customFormat="1" ht="45" customHeight="1" x14ac:dyDescent="0.2">
      <c r="A6" s="7">
        <v>2</v>
      </c>
      <c r="B6" s="12" t="s">
        <v>9</v>
      </c>
      <c r="C6" s="13" t="s">
        <v>10</v>
      </c>
      <c r="D6" s="13">
        <v>200</v>
      </c>
      <c r="E6" s="14"/>
      <c r="F6" s="14">
        <f t="shared" ref="F6:F11" si="0">E6*D6</f>
        <v>0</v>
      </c>
      <c r="H6" s="3"/>
    </row>
    <row r="7" spans="1:8" s="2" customFormat="1" ht="47.1" customHeight="1" x14ac:dyDescent="0.2">
      <c r="A7" s="7">
        <v>3</v>
      </c>
      <c r="B7" s="12" t="s">
        <v>11</v>
      </c>
      <c r="C7" s="13" t="s">
        <v>10</v>
      </c>
      <c r="D7" s="13">
        <v>120</v>
      </c>
      <c r="E7" s="14"/>
      <c r="F7" s="14">
        <f t="shared" si="0"/>
        <v>0</v>
      </c>
      <c r="H7" s="3"/>
    </row>
    <row r="8" spans="1:8" s="2" customFormat="1" ht="48.95" customHeight="1" x14ac:dyDescent="0.2">
      <c r="A8" s="7">
        <v>4</v>
      </c>
      <c r="B8" s="15" t="s">
        <v>12</v>
      </c>
      <c r="C8" s="13" t="s">
        <v>10</v>
      </c>
      <c r="D8" s="13">
        <v>80</v>
      </c>
      <c r="E8" s="14"/>
      <c r="F8" s="14">
        <f t="shared" si="0"/>
        <v>0</v>
      </c>
      <c r="H8" s="3"/>
    </row>
    <row r="9" spans="1:8" s="2" customFormat="1" ht="33.950000000000003" customHeight="1" x14ac:dyDescent="0.2">
      <c r="A9" s="7">
        <v>5</v>
      </c>
      <c r="B9" s="15" t="s">
        <v>13</v>
      </c>
      <c r="C9" s="13" t="s">
        <v>14</v>
      </c>
      <c r="D9" s="13">
        <v>16</v>
      </c>
      <c r="E9" s="14"/>
      <c r="F9" s="14">
        <f t="shared" si="0"/>
        <v>0</v>
      </c>
      <c r="H9" s="3"/>
    </row>
    <row r="10" spans="1:8" s="2" customFormat="1" ht="21" customHeight="1" x14ac:dyDescent="0.2">
      <c r="A10" s="7">
        <v>6</v>
      </c>
      <c r="B10" s="16" t="s">
        <v>15</v>
      </c>
      <c r="C10" s="13" t="s">
        <v>16</v>
      </c>
      <c r="D10" s="13">
        <v>1</v>
      </c>
      <c r="E10" s="14"/>
      <c r="F10" s="14">
        <f t="shared" si="0"/>
        <v>0</v>
      </c>
      <c r="H10" s="3"/>
    </row>
    <row r="11" spans="1:8" s="2" customFormat="1" ht="36" customHeight="1" thickBot="1" x14ac:dyDescent="0.25">
      <c r="A11" s="7">
        <v>7</v>
      </c>
      <c r="B11" s="16" t="s">
        <v>17</v>
      </c>
      <c r="C11" s="13" t="s">
        <v>8</v>
      </c>
      <c r="D11" s="13">
        <v>1</v>
      </c>
      <c r="E11" s="14"/>
      <c r="F11" s="14">
        <f t="shared" si="0"/>
        <v>0</v>
      </c>
      <c r="H11" s="3"/>
    </row>
    <row r="12" spans="1:8" s="2" customFormat="1" ht="84" customHeight="1" thickBot="1" x14ac:dyDescent="0.25">
      <c r="A12" s="13">
        <v>8</v>
      </c>
      <c r="B12" s="16" t="s">
        <v>22</v>
      </c>
      <c r="C12" s="13" t="s">
        <v>16</v>
      </c>
      <c r="D12" s="29">
        <v>1</v>
      </c>
      <c r="E12" s="25"/>
      <c r="F12" s="26"/>
      <c r="H12" s="3"/>
    </row>
    <row r="13" spans="1:8" s="2" customFormat="1" ht="96.75" customHeight="1" thickBot="1" x14ac:dyDescent="0.25">
      <c r="A13" s="21">
        <v>9</v>
      </c>
      <c r="B13" s="22" t="s">
        <v>40</v>
      </c>
      <c r="C13" s="23" t="s">
        <v>16</v>
      </c>
      <c r="D13" s="23">
        <v>1</v>
      </c>
      <c r="E13" s="24"/>
      <c r="F13" s="24">
        <f>E13*D13</f>
        <v>0</v>
      </c>
      <c r="H13" s="3"/>
    </row>
    <row r="14" spans="1:8" s="2" customFormat="1" ht="105" customHeight="1" thickBot="1" x14ac:dyDescent="0.25">
      <c r="A14" s="7">
        <v>10</v>
      </c>
      <c r="B14" s="16" t="s">
        <v>39</v>
      </c>
      <c r="C14" s="13" t="s">
        <v>16</v>
      </c>
      <c r="D14" s="13">
        <v>1</v>
      </c>
      <c r="E14" s="14"/>
      <c r="F14" s="14">
        <f t="shared" ref="F14:F21" si="1">E14*D14</f>
        <v>0</v>
      </c>
      <c r="H14" s="3"/>
    </row>
    <row r="15" spans="1:8" s="2" customFormat="1" ht="45.95" customHeight="1" thickBot="1" x14ac:dyDescent="0.25">
      <c r="A15" s="7">
        <v>11</v>
      </c>
      <c r="B15" s="16" t="s">
        <v>23</v>
      </c>
      <c r="C15" s="13" t="s">
        <v>16</v>
      </c>
      <c r="D15" s="13">
        <v>1</v>
      </c>
      <c r="E15" s="14"/>
      <c r="F15" s="14">
        <f t="shared" si="1"/>
        <v>0</v>
      </c>
      <c r="H15" s="3"/>
    </row>
    <row r="16" spans="1:8" s="2" customFormat="1" ht="32.25" customHeight="1" thickBot="1" x14ac:dyDescent="0.25">
      <c r="A16" s="36" t="s">
        <v>34</v>
      </c>
      <c r="B16" s="37"/>
      <c r="C16" s="37"/>
      <c r="D16" s="37"/>
      <c r="E16" s="37"/>
      <c r="F16" s="14">
        <f>E16*D16</f>
        <v>0</v>
      </c>
      <c r="H16" s="3"/>
    </row>
    <row r="17" spans="1:9" s="2" customFormat="1" ht="33" customHeight="1" thickBot="1" x14ac:dyDescent="0.25">
      <c r="A17" s="7">
        <v>12</v>
      </c>
      <c r="B17" s="27" t="s">
        <v>18</v>
      </c>
      <c r="C17" s="13" t="s">
        <v>16</v>
      </c>
      <c r="D17" s="13">
        <v>1</v>
      </c>
      <c r="E17" s="14"/>
      <c r="F17" s="14">
        <f t="shared" si="1"/>
        <v>0</v>
      </c>
      <c r="H17" s="3"/>
    </row>
    <row r="18" spans="1:9" s="2" customFormat="1" ht="65.25" customHeight="1" thickBot="1" x14ac:dyDescent="0.25">
      <c r="A18" s="7">
        <v>13</v>
      </c>
      <c r="B18" s="22" t="s">
        <v>19</v>
      </c>
      <c r="C18" s="13" t="s">
        <v>10</v>
      </c>
      <c r="D18" s="13">
        <v>80</v>
      </c>
      <c r="E18" s="14"/>
      <c r="F18" s="14">
        <f t="shared" si="1"/>
        <v>0</v>
      </c>
      <c r="H18" s="3"/>
    </row>
    <row r="19" spans="1:9" s="2" customFormat="1" ht="43.5" customHeight="1" thickBot="1" x14ac:dyDescent="0.25">
      <c r="A19" s="7">
        <v>14</v>
      </c>
      <c r="B19" s="16" t="s">
        <v>20</v>
      </c>
      <c r="C19" s="13" t="s">
        <v>16</v>
      </c>
      <c r="D19" s="13">
        <v>1</v>
      </c>
      <c r="E19" s="14"/>
      <c r="F19" s="14">
        <f t="shared" si="1"/>
        <v>0</v>
      </c>
      <c r="H19" s="3"/>
    </row>
    <row r="20" spans="1:9" s="2" customFormat="1" ht="44.25" customHeight="1" thickBot="1" x14ac:dyDescent="0.25">
      <c r="A20" s="7">
        <v>15</v>
      </c>
      <c r="B20" s="16" t="s">
        <v>33</v>
      </c>
      <c r="C20" s="13" t="s">
        <v>8</v>
      </c>
      <c r="D20" s="13">
        <v>1</v>
      </c>
      <c r="E20" s="14"/>
      <c r="F20" s="14">
        <f t="shared" si="1"/>
        <v>0</v>
      </c>
      <c r="H20" s="3"/>
    </row>
    <row r="21" spans="1:9" s="2" customFormat="1" ht="33" customHeight="1" thickBot="1" x14ac:dyDescent="0.25">
      <c r="A21" s="7">
        <v>16</v>
      </c>
      <c r="B21" s="16" t="s">
        <v>21</v>
      </c>
      <c r="C21" s="7" t="s">
        <v>8</v>
      </c>
      <c r="D21" s="7">
        <v>1</v>
      </c>
      <c r="E21" s="28"/>
      <c r="F21" s="17">
        <f t="shared" si="1"/>
        <v>0</v>
      </c>
      <c r="H21" s="3"/>
    </row>
    <row r="22" spans="1:9" s="2" customFormat="1" ht="33" customHeight="1" thickBot="1" x14ac:dyDescent="0.25">
      <c r="A22" s="36" t="s">
        <v>24</v>
      </c>
      <c r="B22" s="37"/>
      <c r="C22" s="37"/>
      <c r="D22" s="37"/>
      <c r="E22" s="37"/>
      <c r="F22" s="14">
        <f t="shared" ref="F22:F28" si="2">E22*D22</f>
        <v>0</v>
      </c>
      <c r="H22" s="3"/>
    </row>
    <row r="23" spans="1:9" s="2" customFormat="1" ht="33" customHeight="1" thickBot="1" x14ac:dyDescent="0.25">
      <c r="A23" s="7">
        <v>17</v>
      </c>
      <c r="B23" s="16" t="s">
        <v>25</v>
      </c>
      <c r="C23" s="13" t="s">
        <v>14</v>
      </c>
      <c r="D23" s="13">
        <v>72</v>
      </c>
      <c r="E23" s="14"/>
      <c r="F23" s="14">
        <f t="shared" si="2"/>
        <v>0</v>
      </c>
      <c r="H23" s="3"/>
    </row>
    <row r="24" spans="1:9" s="2" customFormat="1" ht="40.5" customHeight="1" x14ac:dyDescent="0.2">
      <c r="A24" s="7">
        <v>18</v>
      </c>
      <c r="B24" s="16" t="s">
        <v>26</v>
      </c>
      <c r="C24" s="13" t="s">
        <v>14</v>
      </c>
      <c r="D24" s="13">
        <v>8</v>
      </c>
      <c r="E24" s="14"/>
      <c r="F24" s="14">
        <f t="shared" si="2"/>
        <v>0</v>
      </c>
      <c r="H24" s="3"/>
    </row>
    <row r="25" spans="1:9" s="2" customFormat="1" ht="60" customHeight="1" x14ac:dyDescent="0.2">
      <c r="A25" s="7">
        <v>19</v>
      </c>
      <c r="B25" s="16" t="s">
        <v>27</v>
      </c>
      <c r="C25" s="13" t="s">
        <v>10</v>
      </c>
      <c r="D25" s="13">
        <v>120</v>
      </c>
      <c r="E25" s="14"/>
      <c r="F25" s="14">
        <f t="shared" si="2"/>
        <v>0</v>
      </c>
      <c r="H25" s="3"/>
    </row>
    <row r="26" spans="1:9" s="2" customFormat="1" ht="33" customHeight="1" x14ac:dyDescent="0.2">
      <c r="A26" s="7">
        <v>20</v>
      </c>
      <c r="B26" s="16" t="s">
        <v>28</v>
      </c>
      <c r="C26" s="13" t="s">
        <v>8</v>
      </c>
      <c r="D26" s="13">
        <v>1</v>
      </c>
      <c r="E26" s="14"/>
      <c r="F26" s="14">
        <f t="shared" si="2"/>
        <v>0</v>
      </c>
      <c r="H26" s="3"/>
    </row>
    <row r="27" spans="1:9" s="2" customFormat="1" ht="33" customHeight="1" thickBot="1" x14ac:dyDescent="0.25">
      <c r="A27" s="7">
        <v>21</v>
      </c>
      <c r="B27" s="16" t="s">
        <v>29</v>
      </c>
      <c r="C27" s="13" t="s">
        <v>10</v>
      </c>
      <c r="D27" s="13">
        <v>12</v>
      </c>
      <c r="E27" s="14"/>
      <c r="F27" s="14">
        <f t="shared" si="2"/>
        <v>0</v>
      </c>
      <c r="H27" s="3"/>
    </row>
    <row r="28" spans="1:9" s="2" customFormat="1" ht="47.25" customHeight="1" thickBot="1" x14ac:dyDescent="0.25">
      <c r="A28" s="7">
        <v>22</v>
      </c>
      <c r="B28" s="16" t="s">
        <v>30</v>
      </c>
      <c r="C28" s="13" t="s">
        <v>10</v>
      </c>
      <c r="D28" s="13">
        <v>140</v>
      </c>
      <c r="E28" s="14"/>
      <c r="F28" s="14">
        <f t="shared" si="2"/>
        <v>0</v>
      </c>
      <c r="H28" s="3"/>
    </row>
    <row r="29" spans="1:9" ht="21" customHeight="1" thickBot="1" x14ac:dyDescent="0.25">
      <c r="A29" s="30"/>
      <c r="B29" s="39" t="s">
        <v>31</v>
      </c>
      <c r="C29" s="39"/>
      <c r="D29" s="39"/>
      <c r="E29" s="40"/>
      <c r="F29" s="18">
        <f>SUM(F5:F28)</f>
        <v>0</v>
      </c>
      <c r="I29" s="19"/>
    </row>
    <row r="30" spans="1:9" ht="27" customHeight="1" thickBot="1" x14ac:dyDescent="0.25">
      <c r="A30" s="31" t="s">
        <v>38</v>
      </c>
      <c r="B30" s="31"/>
      <c r="C30" s="31"/>
      <c r="D30" s="31"/>
      <c r="E30" s="31"/>
      <c r="F30" s="18">
        <f>(F29-F13)*0.2</f>
        <v>0</v>
      </c>
      <c r="I30" s="19"/>
    </row>
    <row r="31" spans="1:9" ht="27" customHeight="1" thickBot="1" x14ac:dyDescent="0.25">
      <c r="A31" s="31" t="s">
        <v>36</v>
      </c>
      <c r="B31" s="31"/>
      <c r="C31" s="31"/>
      <c r="D31" s="31"/>
      <c r="E31" s="31"/>
      <c r="F31" s="18">
        <f>F13*10%</f>
        <v>0</v>
      </c>
      <c r="I31" s="19"/>
    </row>
    <row r="32" spans="1:9" ht="27" customHeight="1" thickBot="1" x14ac:dyDescent="0.25">
      <c r="A32" s="38" t="s">
        <v>32</v>
      </c>
      <c r="B32" s="39"/>
      <c r="C32" s="39"/>
      <c r="D32" s="39"/>
      <c r="E32" s="40"/>
      <c r="F32" s="18">
        <f>SUM(F29:F31)</f>
        <v>0</v>
      </c>
      <c r="H32" s="20"/>
      <c r="I32" s="19"/>
    </row>
    <row r="33" spans="1:6" ht="27.75" customHeight="1" x14ac:dyDescent="0.2">
      <c r="A33" s="32"/>
      <c r="B33" s="32"/>
      <c r="C33" s="32"/>
      <c r="D33" s="32"/>
      <c r="E33" s="32"/>
    </row>
    <row r="34" spans="1:6" ht="30" customHeight="1" x14ac:dyDescent="0.2">
      <c r="A34" s="33"/>
      <c r="B34" s="33"/>
      <c r="C34" s="33"/>
      <c r="D34" s="33"/>
      <c r="E34" s="33"/>
      <c r="F34" s="33"/>
    </row>
  </sheetData>
  <mergeCells count="11">
    <mergeCell ref="A30:E30"/>
    <mergeCell ref="A31:E31"/>
    <mergeCell ref="A33:E33"/>
    <mergeCell ref="A34:F34"/>
    <mergeCell ref="A1:F1"/>
    <mergeCell ref="A2:F2"/>
    <mergeCell ref="A4:E4"/>
    <mergeCell ref="A16:E16"/>
    <mergeCell ref="A22:E22"/>
    <mergeCell ref="A32:E32"/>
    <mergeCell ref="B29:E29"/>
  </mergeCells>
  <conditionalFormatting sqref="B5:B9 A29:A33">
    <cfRule type="cellIs" dxfId="1" priority="2" stopIfTrue="1" operator="equal">
      <formula>"Prix inexistant"</formula>
    </cfRule>
  </conditionalFormatting>
  <conditionalFormatting sqref="F29:F32">
    <cfRule type="cellIs" dxfId="0" priority="3" stopIfTrue="1" operator="equal">
      <formula>"Prix inexistant"</formula>
    </cfRule>
  </conditionalFormatting>
  <pageMargins left="0.32291666666666669" right="0.30208333333333331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SERVICE TECHNIQUE</cp:lastModifiedBy>
  <cp:lastPrinted>2024-05-06T01:02:22Z</cp:lastPrinted>
  <dcterms:created xsi:type="dcterms:W3CDTF">2009-04-29T14:48:50Z</dcterms:created>
  <dcterms:modified xsi:type="dcterms:W3CDTF">2026-10-02T11:27:03Z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6E5E373A134E409CB4E86F29376D16A9_12</vt:lpwstr>
  </property>
  <property fmtid="{D5CDD505-2E9C-101B-9397-08002B2CF9AE}" pid="3" name="KSOProductBuildVer">
    <vt:lpwstr>1036-12.1.0.27458</vt:lpwstr>
  </property>
  <property fmtid="{D5CDD505-2E9C-101B-9397-08002B2CF9AE}" pid="4" name="CalculationRule">
    <vt:r8>0</vt:r8>
  </property>
</Properties>
</file>