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8680" yWindow="-120" windowWidth="29040" windowHeight="15720"/>
  </bookViews>
  <sheets>
    <sheet name="LQ ALMASSIRA" sheetId="1" r:id="rId1"/>
  </sheets>
  <definedNames>
    <definedName name="_xlnm.Print_Area" localSheetId="0">'LQ ALMASSIRA'!$A$1:$F$96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5" i="1" l="1"/>
  <c r="A9" i="1"/>
  <c r="A10" i="1" s="1"/>
  <c r="A12" i="1" s="1"/>
  <c r="A13" i="1" s="1"/>
  <c r="A14" i="1" s="1"/>
  <c r="A15" i="1" s="1"/>
  <c r="A16" i="1" s="1"/>
  <c r="A17" i="1" s="1"/>
  <c r="A18" i="1" s="1"/>
  <c r="A19" i="1" s="1"/>
  <c r="A20" i="1" s="1"/>
  <c r="A22" i="1" s="1"/>
  <c r="A23" i="1" s="1"/>
  <c r="A24" i="1" s="1"/>
  <c r="A25" i="1" s="1"/>
  <c r="A27" i="1" s="1"/>
  <c r="A28" i="1" s="1"/>
  <c r="A30" i="1" s="1"/>
  <c r="A31" i="1" s="1"/>
  <c r="A32" i="1" s="1"/>
  <c r="A33" i="1" s="1"/>
  <c r="A34" i="1" s="1"/>
  <c r="A35" i="1" s="1"/>
  <c r="A36" i="1" s="1"/>
  <c r="A38" i="1" s="1"/>
  <c r="A39" i="1" s="1"/>
  <c r="A40" i="1" s="1"/>
  <c r="A42" i="1" s="1"/>
  <c r="A43" i="1" s="1"/>
  <c r="A45" i="1" s="1"/>
  <c r="A46" i="1" s="1"/>
  <c r="A47" i="1" s="1"/>
  <c r="A48" i="1" s="1"/>
  <c r="A50" i="1" s="1"/>
  <c r="A51" i="1" s="1"/>
  <c r="A52" i="1" s="1"/>
  <c r="A54" i="1" s="1"/>
  <c r="A56" i="1" s="1"/>
  <c r="A58" i="1" s="1"/>
  <c r="A59" i="1" s="1"/>
  <c r="A60" i="1" s="1"/>
  <c r="A61" i="1" s="1"/>
  <c r="A62" i="1" s="1"/>
  <c r="A64" i="1" s="1"/>
  <c r="A65" i="1" s="1"/>
  <c r="A66" i="1" s="1"/>
  <c r="A67" i="1" s="1"/>
  <c r="A69" i="1" s="1"/>
  <c r="A70" i="1" s="1"/>
  <c r="A72" i="1" s="1"/>
  <c r="A73" i="1" s="1"/>
  <c r="A74" i="1" s="1"/>
  <c r="A75" i="1" s="1"/>
  <c r="A76" i="1" s="1"/>
  <c r="A78" i="1" s="1"/>
  <c r="A81" i="1" s="1"/>
  <c r="A83" i="1" s="1"/>
  <c r="A84" i="1" s="1"/>
  <c r="F87" i="1" l="1"/>
  <c r="F88" i="1" l="1"/>
  <c r="F89" i="1" s="1"/>
</calcChain>
</file>

<file path=xl/sharedStrings.xml><?xml version="1.0" encoding="utf-8"?>
<sst xmlns="http://schemas.openxmlformats.org/spreadsheetml/2006/main" count="153" uniqueCount="101">
  <si>
    <t xml:space="preserve">N° </t>
  </si>
  <si>
    <t>Désignations des ouvrages</t>
  </si>
  <si>
    <t>Unité</t>
  </si>
  <si>
    <t>Quantité</t>
  </si>
  <si>
    <t>PU/HT</t>
  </si>
  <si>
    <t xml:space="preserve">Montant </t>
  </si>
  <si>
    <t>du Prix</t>
  </si>
  <si>
    <t>TRAVAUX DE GROS ŒUVRES</t>
  </si>
  <si>
    <t>TRAVAUX DE TERRASSEMENT</t>
  </si>
  <si>
    <t>DECAPAGE, NETTOYAGE ET NIVELLEMENT DU TERRAIN</t>
  </si>
  <si>
    <t>M²</t>
  </si>
  <si>
    <t>FOUILLES EN PUITS, TRANCHE OU RIGOLE DANS  TOUT TERRAIN</t>
  </si>
  <si>
    <r>
      <t>M</t>
    </r>
    <r>
      <rPr>
        <sz val="11"/>
        <color theme="1"/>
        <rFont val="Calibri"/>
        <family val="2"/>
      </rPr>
      <t>³</t>
    </r>
  </si>
  <si>
    <t>REMBLAIEMENT OU EVACUATION AUX DECHARGES PUBLIQUES</t>
  </si>
  <si>
    <t>TRAVAUX DE FONDATION</t>
  </si>
  <si>
    <t>BETON DE PROPRETE</t>
  </si>
  <si>
    <t>GROS BETON</t>
  </si>
  <si>
    <t>MACONNERIE DE MOELLON</t>
  </si>
  <si>
    <t xml:space="preserve">BETON POUR BETON ARME EN FONDATIONS  </t>
  </si>
  <si>
    <t>ACIER TOR EN FONDATIONS</t>
  </si>
  <si>
    <t>Kg</t>
  </si>
  <si>
    <t>DALLE DE FORME e=13cm y/c  ACIER</t>
  </si>
  <si>
    <t>TROTTOIR PERIPHERIQUE DE 80 CM</t>
  </si>
  <si>
    <t xml:space="preserve">HERISSONNAGE EN PIERRES SECHES DE 0,20 </t>
  </si>
  <si>
    <t>TRAVAUX EN ELEVATION</t>
  </si>
  <si>
    <t>BETON POUR BETON ARMEE EN ELEVATION</t>
  </si>
  <si>
    <t>ACIER POUR BETON ARMEE EN ELEVATION</t>
  </si>
  <si>
    <t>TRAITEMENT DE JOINT VERTICALE</t>
  </si>
  <si>
    <t>Ml</t>
  </si>
  <si>
    <t>COUVRE JOINT METALLIQUE</t>
  </si>
  <si>
    <t>PLANCHER EN HOURDIS</t>
  </si>
  <si>
    <t>a / 15+5</t>
  </si>
  <si>
    <t>c / 25+5 a 7</t>
  </si>
  <si>
    <t>TRAVAUX ETANCHEITE</t>
  </si>
  <si>
    <t>FORME DE PENTE</t>
  </si>
  <si>
    <t>CHAPE DE LISSAGE</t>
  </si>
  <si>
    <t xml:space="preserve">ETANCHEITE BICOUCHE S.B.S. </t>
  </si>
  <si>
    <t xml:space="preserve">ETANCHEITE DES RELEVES  </t>
  </si>
  <si>
    <t>PROTECTION DES RELEVES</t>
  </si>
  <si>
    <t>PROTECTION  D'ETANCHEITE</t>
  </si>
  <si>
    <t>FOURNITURE ET POSE DE GARGOUILLE Y COMPRIS CRAPAUDINE</t>
  </si>
  <si>
    <t>U</t>
  </si>
  <si>
    <t>MACONNERIE EN ELEVATION</t>
  </si>
  <si>
    <t>MUR EN AGGLOMERES CREUX de 20CM</t>
  </si>
  <si>
    <t>MUR EN AGGLOMERES CREUX de 10CM</t>
  </si>
  <si>
    <t>DOUBLE CLOISONS EN AGGLOMERES 15CM+5CM VIDE+10CM</t>
  </si>
  <si>
    <t>ENDUIT</t>
  </si>
  <si>
    <t>ENDUIT DE CIMENT INTERIEUR SUR MUR ET PLAFOND</t>
  </si>
  <si>
    <t>ENDUIT DE CIMENT EXTERIEUR SUR MUR ET PLAFOND</t>
  </si>
  <si>
    <t>TRAVAUX DE REVETEMENT SOLS ET MURS</t>
  </si>
  <si>
    <t>REVETEMENT SOLS EN CARREAUX GRES CERAME Y COMPRIS PLINTHE</t>
  </si>
  <si>
    <t>REVETEMENT EN MARBRE DE SOL</t>
  </si>
  <si>
    <t>MARCHE ET CONTRE MARCHE EN MARBRE</t>
  </si>
  <si>
    <t>ML</t>
  </si>
  <si>
    <t>PLINTHES EN MARBRE</t>
  </si>
  <si>
    <t>FOURNITURE ET POSE MENUISERIE BOIS</t>
  </si>
  <si>
    <t>FOURNITURE ET POSE DES PORTES ISO PLANES  YC FAUX CADRE,  QUINCAILLERIE</t>
  </si>
  <si>
    <t>PLACARDS A VANTAUX OUVRANT A LA FRANÇAISE OU COULISSANTS Y COMPRIS FAUX CADRE ,QUINCAILLERIE</t>
  </si>
  <si>
    <t xml:space="preserve">MAIN COURANTE </t>
  </si>
  <si>
    <t>MENUISERIE ALUMINIUM</t>
  </si>
  <si>
    <t>FOURNITURE ET POSE DE FENETRE ET CHASSIS EN ALUMINIUM</t>
  </si>
  <si>
    <t>MENUISERIE METALLIQUE</t>
  </si>
  <si>
    <t>FOURNITURE ET POSE DES GRILLES DE PROTECTION METALLIQUE</t>
  </si>
  <si>
    <t>ELECTRICITE</t>
  </si>
  <si>
    <t>FOYER LUMINEUX SUR DOUBLE ALLUMAGE</t>
  </si>
  <si>
    <t>FOYER LUMINEUX VA ET VIENT</t>
  </si>
  <si>
    <t>PRISE DE COURANT   2X10/16A+T</t>
  </si>
  <si>
    <t>BOUTON POUSOIR</t>
  </si>
  <si>
    <t>PRISE INFORMATIQUE</t>
  </si>
  <si>
    <t>LUSTRERIE</t>
  </si>
  <si>
    <t xml:space="preserve">LUMINAIRE LED 60*60 </t>
  </si>
  <si>
    <t>PANEL LED ETANCHE</t>
  </si>
  <si>
    <t>BLOC DE BALISAGE DE SECURITE</t>
  </si>
  <si>
    <t>APPLIQUE MURALE ETANCHE</t>
  </si>
  <si>
    <t>CABLES</t>
  </si>
  <si>
    <t>CABLE ARME U 1000 RO2V UTE : 4 * 10 mm2 + T</t>
  </si>
  <si>
    <t>CABLE ARME U 1000 RO2V UTE : 2 * 06 mm2 + T</t>
  </si>
  <si>
    <t>ALIMENTATION</t>
  </si>
  <si>
    <t>BRANCHEMENT AU RESEAU ELECTRIQUE EXISTANT</t>
  </si>
  <si>
    <t>Ens</t>
  </si>
  <si>
    <t>REGARD DE TIRAGE DE 40X40X40CM</t>
  </si>
  <si>
    <t xml:space="preserve">MISE A LA TERRE </t>
  </si>
  <si>
    <t>TABLEAU DE PROTECTION GENERAL</t>
  </si>
  <si>
    <t>TABLEAU DE PROTECTION</t>
  </si>
  <si>
    <t>PROTECTION INCENDIE</t>
  </si>
  <si>
    <t>EXTINCTEUR A POUDRE POLYVALENT</t>
  </si>
  <si>
    <t>PLOMBERIE</t>
  </si>
  <si>
    <t>EVACUATION EP</t>
  </si>
  <si>
    <t xml:space="preserve">CANALISATION EN PVC TOUT DIAMETRE </t>
  </si>
  <si>
    <t>PEINTURE - VITRERIE</t>
  </si>
  <si>
    <t>PEINTURE VINYLIQUE EXTERIEUR</t>
  </si>
  <si>
    <t xml:space="preserve">PEINTURE ACRYLIQUE SUR MURS ET PLAFONDS INTERIEURS </t>
  </si>
  <si>
    <t>TOTAL GENERAL HT</t>
  </si>
  <si>
    <t>TVA 20 %</t>
  </si>
  <si>
    <t>TOTAL GENERAL TTC</t>
  </si>
  <si>
    <t>ARASE ETANCHE</t>
  </si>
  <si>
    <t>OBJET : TRAVAUX D'EXTENTION DU LYCEE QUALIFIANT AL MASSIRA AL-KHADRA RELEVANT DE LA DIRECTION PROVINCIALE DE L'AREF SOUSS MASSA A TIZNIT– COMMUNE TIZNIT – PROVINCE DE TIZNIT (EN LOT UNIQUE)</t>
  </si>
  <si>
    <t>BORDEREAU DES PRIX-DETAIL ESTIMATIF</t>
  </si>
  <si>
    <t>FAIT A …............., LE ….......................</t>
  </si>
  <si>
    <t>SIGNATURE ET CACHET DU CONCURRENT</t>
  </si>
  <si>
    <t>APPEL D’OFFRES OUVERT NATIONAL SUR OFFRES DE PRIX N° 35/I.TIZ/2026 Du 29/10/2026 A 09H00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</si>
</sst>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&quot;Prix:&quot;\ 00"/>
    <numFmt numFmtId="166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abic Typesetting"/>
      <family val="4"/>
      <charset val="178"/>
    </font>
    <font>
      <b/>
      <sz val="12"/>
      <name val="Tw Cen MT"/>
      <family val="2"/>
    </font>
    <font>
      <b/>
      <sz val="10"/>
      <name val="Tw Cen MT"/>
      <family val="2"/>
    </font>
    <font>
      <sz val="10"/>
      <name val="Tw Cen MT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u/>
      <sz val="28"/>
      <name val="Arabic Typesetting"/>
      <family val="4"/>
    </font>
    <font>
      <b/>
      <sz val="16"/>
      <name val="Calibri"/>
      <family val="2"/>
      <scheme val="minor"/>
    </font>
    <font>
      <b/>
      <u/>
      <sz val="20"/>
      <color rgb="FFFF0000"/>
      <name val="Arabic Typesetting"/>
      <family val="4"/>
      <charset val="178"/>
    </font>
    <font>
      <sz val="11"/>
      <color theme="1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42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2" xfId="1" applyNumberFormat="1" applyFont="1" applyBorder="1" applyAlignment="1">
      <alignment horizontal="center" vertical="center"/>
    </xf>
    <xf numFmtId="164" fontId="0" fillId="0" borderId="12" xfId="1" applyFont="1" applyBorder="1"/>
    <xf numFmtId="164" fontId="3" fillId="0" borderId="13" xfId="1" applyFon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0" fontId="9" fillId="0" borderId="12" xfId="1" applyNumberFormat="1" applyFont="1" applyBorder="1" applyAlignment="1">
      <alignment horizontal="center" vertical="center"/>
    </xf>
    <xf numFmtId="164" fontId="9" fillId="0" borderId="12" xfId="1" applyFont="1" applyBorder="1"/>
    <xf numFmtId="0" fontId="9" fillId="0" borderId="12" xfId="1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 wrapText="1"/>
    </xf>
    <xf numFmtId="165" fontId="0" fillId="0" borderId="14" xfId="0" applyNumberFormat="1" applyBorder="1" applyAlignment="1">
      <alignment horizontal="center" vertical="center"/>
    </xf>
    <xf numFmtId="0" fontId="8" fillId="3" borderId="15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0" fontId="0" fillId="0" borderId="17" xfId="1" applyNumberFormat="1" applyFont="1" applyBorder="1" applyAlignment="1">
      <alignment horizontal="center" vertical="center"/>
    </xf>
    <xf numFmtId="164" fontId="0" fillId="0" borderId="17" xfId="1" applyFont="1" applyBorder="1"/>
    <xf numFmtId="164" fontId="3" fillId="0" borderId="18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1" fillId="0" borderId="19" xfId="1" applyFont="1" applyBorder="1"/>
    <xf numFmtId="0" fontId="12" fillId="0" borderId="0" xfId="0" applyFont="1"/>
    <xf numFmtId="166" fontId="2" fillId="0" borderId="0" xfId="0" applyNumberFormat="1" applyFont="1"/>
    <xf numFmtId="164" fontId="0" fillId="0" borderId="0" xfId="0" applyNumberFormat="1"/>
    <xf numFmtId="166" fontId="0" fillId="0" borderId="0" xfId="0" applyNumberFormat="1"/>
    <xf numFmtId="0" fontId="16" fillId="0" borderId="0" xfId="0" applyFont="1"/>
    <xf numFmtId="0" fontId="11" fillId="0" borderId="19" xfId="0" applyFont="1" applyBorder="1" applyAlignment="1">
      <alignment horizontal="center" vertical="center"/>
    </xf>
    <xf numFmtId="0" fontId="13" fillId="4" borderId="0" xfId="2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/>
    </xf>
    <xf numFmtId="0" fontId="15" fillId="0" borderId="0" xfId="2" applyFont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94"/>
  <sheetViews>
    <sheetView tabSelected="1" view="pageBreakPreview" zoomScale="130" zoomScaleNormal="85" zoomScaleSheetLayoutView="130" workbookViewId="0">
      <selection activeCell="A2" sqref="A2:F2"/>
    </sheetView>
  </sheetViews>
  <sheetFormatPr baseColWidth="10" defaultRowHeight="15" x14ac:dyDescent="0.25"/>
  <cols>
    <col min="1" max="1" width="11.5703125" style="27"/>
    <col min="2" max="2" width="80.7109375" customWidth="1"/>
    <col min="3" max="3" width="8.28515625" style="27" bestFit="1" customWidth="1"/>
    <col min="4" max="4" width="12.42578125" style="27" bestFit="1" customWidth="1"/>
    <col min="5" max="5" width="12.7109375" bestFit="1" customWidth="1"/>
    <col min="6" max="6" width="31" customWidth="1"/>
    <col min="8" max="8" width="16" customWidth="1"/>
  </cols>
  <sheetData>
    <row r="1" spans="1:6" ht="32.25" customHeight="1" x14ac:dyDescent="0.25">
      <c r="A1" s="35" t="s">
        <v>97</v>
      </c>
      <c r="B1" s="35"/>
      <c r="C1" s="35"/>
      <c r="D1" s="35"/>
      <c r="E1" s="35"/>
      <c r="F1" s="35"/>
    </row>
    <row r="2" spans="1:6" ht="30" x14ac:dyDescent="0.25">
      <c r="A2" s="41" t="s">
        <v>100</v>
      </c>
      <c r="B2" s="41"/>
      <c r="C2" s="41"/>
      <c r="D2" s="41"/>
      <c r="E2" s="41"/>
      <c r="F2" s="41"/>
    </row>
    <row r="3" spans="1:6" ht="45.75" customHeight="1" thickBot="1" x14ac:dyDescent="0.3">
      <c r="A3" s="36" t="s">
        <v>96</v>
      </c>
      <c r="B3" s="36"/>
      <c r="C3" s="36"/>
      <c r="D3" s="36"/>
      <c r="E3" s="36"/>
      <c r="F3" s="36"/>
    </row>
    <row r="4" spans="1:6" ht="16.5" customHeight="1" x14ac:dyDescent="0.25">
      <c r="A4" s="1" t="s">
        <v>0</v>
      </c>
      <c r="B4" s="37" t="s">
        <v>1</v>
      </c>
      <c r="C4" s="37" t="s">
        <v>2</v>
      </c>
      <c r="D4" s="37" t="s">
        <v>3</v>
      </c>
      <c r="E4" s="39" t="s">
        <v>4</v>
      </c>
      <c r="F4" s="39" t="s">
        <v>5</v>
      </c>
    </row>
    <row r="5" spans="1:6" ht="16.5" customHeight="1" thickBot="1" x14ac:dyDescent="0.3">
      <c r="A5" s="2" t="s">
        <v>6</v>
      </c>
      <c r="B5" s="38"/>
      <c r="C5" s="38"/>
      <c r="D5" s="38"/>
      <c r="E5" s="40"/>
      <c r="F5" s="40"/>
    </row>
    <row r="6" spans="1:6" ht="15.75" x14ac:dyDescent="0.25">
      <c r="A6" s="3"/>
      <c r="B6" s="4" t="s">
        <v>7</v>
      </c>
      <c r="C6" s="5"/>
      <c r="D6" s="6"/>
      <c r="E6" s="7"/>
      <c r="F6" s="8"/>
    </row>
    <row r="7" spans="1:6" x14ac:dyDescent="0.25">
      <c r="A7" s="9"/>
      <c r="B7" s="10" t="s">
        <v>8</v>
      </c>
      <c r="C7" s="11"/>
      <c r="D7" s="12"/>
      <c r="E7" s="13"/>
      <c r="F7" s="14"/>
    </row>
    <row r="8" spans="1:6" x14ac:dyDescent="0.25">
      <c r="A8" s="15">
        <v>1</v>
      </c>
      <c r="B8" s="16" t="s">
        <v>9</v>
      </c>
      <c r="C8" s="11" t="s">
        <v>10</v>
      </c>
      <c r="D8" s="17">
        <v>265</v>
      </c>
      <c r="E8" s="13"/>
      <c r="F8" s="14"/>
    </row>
    <row r="9" spans="1:6" x14ac:dyDescent="0.25">
      <c r="A9" s="15">
        <f>+A8+1</f>
        <v>2</v>
      </c>
      <c r="B9" s="16" t="s">
        <v>11</v>
      </c>
      <c r="C9" s="11" t="s">
        <v>12</v>
      </c>
      <c r="D9" s="17">
        <v>215</v>
      </c>
      <c r="E9" s="13"/>
      <c r="F9" s="14"/>
    </row>
    <row r="10" spans="1:6" x14ac:dyDescent="0.25">
      <c r="A10" s="15">
        <f>+A9+1</f>
        <v>3</v>
      </c>
      <c r="B10" s="16" t="s">
        <v>13</v>
      </c>
      <c r="C10" s="11" t="s">
        <v>12</v>
      </c>
      <c r="D10" s="17">
        <v>480</v>
      </c>
      <c r="E10" s="13"/>
      <c r="F10" s="14"/>
    </row>
    <row r="11" spans="1:6" x14ac:dyDescent="0.25">
      <c r="A11" s="9"/>
      <c r="B11" s="10" t="s">
        <v>14</v>
      </c>
      <c r="C11" s="11"/>
      <c r="D11" s="17"/>
      <c r="E11" s="13"/>
      <c r="F11" s="14"/>
    </row>
    <row r="12" spans="1:6" x14ac:dyDescent="0.25">
      <c r="A12" s="15">
        <f>A10+1</f>
        <v>4</v>
      </c>
      <c r="B12" s="16" t="s">
        <v>15</v>
      </c>
      <c r="C12" s="11" t="s">
        <v>12</v>
      </c>
      <c r="D12" s="17">
        <v>17.5</v>
      </c>
      <c r="E12" s="13"/>
      <c r="F12" s="14"/>
    </row>
    <row r="13" spans="1:6" x14ac:dyDescent="0.25">
      <c r="A13" s="15">
        <f>+A12+1</f>
        <v>5</v>
      </c>
      <c r="B13" s="16" t="s">
        <v>16</v>
      </c>
      <c r="C13" s="11" t="s">
        <v>12</v>
      </c>
      <c r="D13" s="17">
        <v>6.5</v>
      </c>
      <c r="E13" s="13"/>
      <c r="F13" s="14"/>
    </row>
    <row r="14" spans="1:6" x14ac:dyDescent="0.25">
      <c r="A14" s="15">
        <f>+A13+1</f>
        <v>6</v>
      </c>
      <c r="B14" s="16" t="s">
        <v>17</v>
      </c>
      <c r="C14" s="11" t="s">
        <v>12</v>
      </c>
      <c r="D14" s="17">
        <v>36</v>
      </c>
      <c r="E14" s="13"/>
      <c r="F14" s="14"/>
    </row>
    <row r="15" spans="1:6" x14ac:dyDescent="0.25">
      <c r="A15" s="15">
        <f t="shared" ref="A15:A20" si="0">+A14+1</f>
        <v>7</v>
      </c>
      <c r="B15" s="16" t="s">
        <v>95</v>
      </c>
      <c r="C15" s="11" t="s">
        <v>28</v>
      </c>
      <c r="D15" s="17">
        <v>112.5</v>
      </c>
      <c r="E15" s="18"/>
      <c r="F15" s="14"/>
    </row>
    <row r="16" spans="1:6" x14ac:dyDescent="0.25">
      <c r="A16" s="15">
        <f t="shared" si="0"/>
        <v>8</v>
      </c>
      <c r="B16" s="16" t="s">
        <v>18</v>
      </c>
      <c r="C16" s="11" t="s">
        <v>12</v>
      </c>
      <c r="D16" s="17">
        <v>54.5</v>
      </c>
      <c r="E16" s="18"/>
      <c r="F16" s="14"/>
    </row>
    <row r="17" spans="1:6" x14ac:dyDescent="0.25">
      <c r="A17" s="15">
        <f t="shared" si="0"/>
        <v>9</v>
      </c>
      <c r="B17" s="16" t="s">
        <v>19</v>
      </c>
      <c r="C17" s="11" t="s">
        <v>20</v>
      </c>
      <c r="D17" s="17">
        <v>5900</v>
      </c>
      <c r="E17" s="18"/>
      <c r="F17" s="14"/>
    </row>
    <row r="18" spans="1:6" x14ac:dyDescent="0.25">
      <c r="A18" s="15">
        <f t="shared" si="0"/>
        <v>10</v>
      </c>
      <c r="B18" s="16" t="s">
        <v>21</v>
      </c>
      <c r="C18" s="11" t="s">
        <v>10</v>
      </c>
      <c r="D18" s="19">
        <v>265</v>
      </c>
      <c r="E18" s="18"/>
      <c r="F18" s="14"/>
    </row>
    <row r="19" spans="1:6" x14ac:dyDescent="0.25">
      <c r="A19" s="15">
        <f t="shared" si="0"/>
        <v>11</v>
      </c>
      <c r="B19" s="16" t="s">
        <v>22</v>
      </c>
      <c r="C19" s="11" t="s">
        <v>10</v>
      </c>
      <c r="D19" s="19">
        <v>175</v>
      </c>
      <c r="E19" s="18"/>
      <c r="F19" s="14"/>
    </row>
    <row r="20" spans="1:6" x14ac:dyDescent="0.25">
      <c r="A20" s="15">
        <f t="shared" si="0"/>
        <v>12</v>
      </c>
      <c r="B20" s="16" t="s">
        <v>23</v>
      </c>
      <c r="C20" s="11" t="s">
        <v>10</v>
      </c>
      <c r="D20" s="19">
        <v>265</v>
      </c>
      <c r="E20" s="18"/>
      <c r="F20" s="14"/>
    </row>
    <row r="21" spans="1:6" x14ac:dyDescent="0.25">
      <c r="A21" s="9"/>
      <c r="B21" s="10" t="s">
        <v>24</v>
      </c>
      <c r="C21" s="11"/>
      <c r="D21" s="17"/>
      <c r="E21" s="18"/>
      <c r="F21" s="14"/>
    </row>
    <row r="22" spans="1:6" x14ac:dyDescent="0.25">
      <c r="A22" s="15">
        <f>+A20+1</f>
        <v>13</v>
      </c>
      <c r="B22" s="16" t="s">
        <v>25</v>
      </c>
      <c r="C22" s="11" t="s">
        <v>12</v>
      </c>
      <c r="D22" s="17">
        <v>97</v>
      </c>
      <c r="E22" s="18"/>
      <c r="F22" s="14"/>
    </row>
    <row r="23" spans="1:6" x14ac:dyDescent="0.25">
      <c r="A23" s="15">
        <f>+A22+1</f>
        <v>14</v>
      </c>
      <c r="B23" s="16" t="s">
        <v>26</v>
      </c>
      <c r="C23" s="11" t="s">
        <v>20</v>
      </c>
      <c r="D23" s="17">
        <v>14160</v>
      </c>
      <c r="E23" s="18"/>
      <c r="F23" s="14"/>
    </row>
    <row r="24" spans="1:6" x14ac:dyDescent="0.25">
      <c r="A24" s="15">
        <f t="shared" ref="A24:A25" si="1">+A23+1</f>
        <v>15</v>
      </c>
      <c r="B24" s="16" t="s">
        <v>27</v>
      </c>
      <c r="C24" s="11" t="s">
        <v>28</v>
      </c>
      <c r="D24" s="17">
        <v>6.4</v>
      </c>
      <c r="E24" s="18"/>
      <c r="F24" s="14"/>
    </row>
    <row r="25" spans="1:6" x14ac:dyDescent="0.25">
      <c r="A25" s="15">
        <f t="shared" si="1"/>
        <v>16</v>
      </c>
      <c r="B25" s="16" t="s">
        <v>29</v>
      </c>
      <c r="C25" s="11" t="s">
        <v>28</v>
      </c>
      <c r="D25" s="17">
        <v>2.5</v>
      </c>
      <c r="E25" s="18"/>
      <c r="F25" s="14"/>
    </row>
    <row r="26" spans="1:6" x14ac:dyDescent="0.25">
      <c r="A26" s="9"/>
      <c r="B26" s="10" t="s">
        <v>30</v>
      </c>
      <c r="C26" s="11"/>
      <c r="D26" s="17"/>
      <c r="E26" s="18"/>
      <c r="F26" s="14"/>
    </row>
    <row r="27" spans="1:6" x14ac:dyDescent="0.25">
      <c r="A27" s="15">
        <f>A25+1</f>
        <v>17</v>
      </c>
      <c r="B27" s="16" t="s">
        <v>31</v>
      </c>
      <c r="C27" s="11" t="s">
        <v>10</v>
      </c>
      <c r="D27" s="17">
        <v>143</v>
      </c>
      <c r="E27" s="18"/>
      <c r="F27" s="14"/>
    </row>
    <row r="28" spans="1:6" x14ac:dyDescent="0.25">
      <c r="A28" s="15">
        <f>A27+1</f>
        <v>18</v>
      </c>
      <c r="B28" s="16" t="s">
        <v>32</v>
      </c>
      <c r="C28" s="11" t="s">
        <v>10</v>
      </c>
      <c r="D28" s="17">
        <v>348</v>
      </c>
      <c r="E28" s="18"/>
      <c r="F28" s="14"/>
    </row>
    <row r="29" spans="1:6" x14ac:dyDescent="0.25">
      <c r="A29" s="9"/>
      <c r="B29" s="10" t="s">
        <v>33</v>
      </c>
      <c r="C29" s="11"/>
      <c r="D29" s="17"/>
      <c r="E29" s="18"/>
      <c r="F29" s="14"/>
    </row>
    <row r="30" spans="1:6" x14ac:dyDescent="0.25">
      <c r="A30" s="15">
        <f>+A28+1</f>
        <v>19</v>
      </c>
      <c r="B30" s="16" t="s">
        <v>34</v>
      </c>
      <c r="C30" s="11" t="s">
        <v>10</v>
      </c>
      <c r="D30" s="17">
        <v>265</v>
      </c>
      <c r="E30" s="18"/>
      <c r="F30" s="14"/>
    </row>
    <row r="31" spans="1:6" x14ac:dyDescent="0.25">
      <c r="A31" s="15">
        <f>+A30+1</f>
        <v>20</v>
      </c>
      <c r="B31" s="16" t="s">
        <v>35</v>
      </c>
      <c r="C31" s="11" t="s">
        <v>10</v>
      </c>
      <c r="D31" s="17">
        <v>265</v>
      </c>
      <c r="E31" s="18"/>
      <c r="F31" s="14"/>
    </row>
    <row r="32" spans="1:6" x14ac:dyDescent="0.25">
      <c r="A32" s="15">
        <f t="shared" ref="A32:A36" si="2">+A31+1</f>
        <v>21</v>
      </c>
      <c r="B32" s="16" t="s">
        <v>36</v>
      </c>
      <c r="C32" s="11" t="s">
        <v>10</v>
      </c>
      <c r="D32" s="17">
        <v>265</v>
      </c>
      <c r="E32" s="18"/>
      <c r="F32" s="14"/>
    </row>
    <row r="33" spans="1:6" x14ac:dyDescent="0.25">
      <c r="A33" s="15">
        <f t="shared" si="2"/>
        <v>22</v>
      </c>
      <c r="B33" s="16" t="s">
        <v>37</v>
      </c>
      <c r="C33" s="11" t="s">
        <v>28</v>
      </c>
      <c r="D33" s="17">
        <v>107</v>
      </c>
      <c r="E33" s="18"/>
      <c r="F33" s="14"/>
    </row>
    <row r="34" spans="1:6" x14ac:dyDescent="0.25">
      <c r="A34" s="15">
        <f t="shared" si="2"/>
        <v>23</v>
      </c>
      <c r="B34" s="16" t="s">
        <v>38</v>
      </c>
      <c r="C34" s="11" t="s">
        <v>28</v>
      </c>
      <c r="D34" s="17">
        <v>107</v>
      </c>
      <c r="E34" s="18"/>
      <c r="F34" s="14"/>
    </row>
    <row r="35" spans="1:6" x14ac:dyDescent="0.25">
      <c r="A35" s="15">
        <f t="shared" si="2"/>
        <v>24</v>
      </c>
      <c r="B35" s="16" t="s">
        <v>39</v>
      </c>
      <c r="C35" s="11" t="s">
        <v>10</v>
      </c>
      <c r="D35" s="17">
        <f>D30</f>
        <v>265</v>
      </c>
      <c r="E35" s="18"/>
      <c r="F35" s="14"/>
    </row>
    <row r="36" spans="1:6" x14ac:dyDescent="0.25">
      <c r="A36" s="15">
        <f t="shared" si="2"/>
        <v>25</v>
      </c>
      <c r="B36" s="16" t="s">
        <v>40</v>
      </c>
      <c r="C36" s="11" t="s">
        <v>41</v>
      </c>
      <c r="D36" s="17">
        <v>3</v>
      </c>
      <c r="E36" s="18"/>
      <c r="F36" s="14"/>
    </row>
    <row r="37" spans="1:6" x14ac:dyDescent="0.25">
      <c r="A37" s="9"/>
      <c r="B37" s="10" t="s">
        <v>42</v>
      </c>
      <c r="C37" s="11"/>
      <c r="D37" s="17"/>
      <c r="E37" s="18"/>
      <c r="F37" s="14"/>
    </row>
    <row r="38" spans="1:6" x14ac:dyDescent="0.25">
      <c r="A38" s="15">
        <f>A36+1</f>
        <v>26</v>
      </c>
      <c r="B38" s="16" t="s">
        <v>43</v>
      </c>
      <c r="C38" s="11" t="s">
        <v>10</v>
      </c>
      <c r="D38" s="17">
        <v>100</v>
      </c>
      <c r="E38" s="18"/>
      <c r="F38" s="14"/>
    </row>
    <row r="39" spans="1:6" x14ac:dyDescent="0.25">
      <c r="A39" s="15">
        <f>+A38+1</f>
        <v>27</v>
      </c>
      <c r="B39" s="16" t="s">
        <v>44</v>
      </c>
      <c r="C39" s="11" t="s">
        <v>10</v>
      </c>
      <c r="D39" s="17">
        <v>35</v>
      </c>
      <c r="E39" s="18"/>
      <c r="F39" s="14"/>
    </row>
    <row r="40" spans="1:6" x14ac:dyDescent="0.25">
      <c r="A40" s="15">
        <f>+A39+1</f>
        <v>28</v>
      </c>
      <c r="B40" s="16" t="s">
        <v>45</v>
      </c>
      <c r="C40" s="11" t="s">
        <v>10</v>
      </c>
      <c r="D40" s="17">
        <v>615</v>
      </c>
      <c r="E40" s="18"/>
      <c r="F40" s="14"/>
    </row>
    <row r="41" spans="1:6" x14ac:dyDescent="0.25">
      <c r="A41" s="9"/>
      <c r="B41" s="10" t="s">
        <v>46</v>
      </c>
      <c r="C41" s="11"/>
      <c r="D41" s="17"/>
      <c r="E41" s="18"/>
      <c r="F41" s="14"/>
    </row>
    <row r="42" spans="1:6" x14ac:dyDescent="0.25">
      <c r="A42" s="15">
        <f>+A40+1</f>
        <v>29</v>
      </c>
      <c r="B42" s="16" t="s">
        <v>47</v>
      </c>
      <c r="C42" s="11" t="s">
        <v>10</v>
      </c>
      <c r="D42" s="17">
        <v>925</v>
      </c>
      <c r="E42" s="18"/>
      <c r="F42" s="14"/>
    </row>
    <row r="43" spans="1:6" x14ac:dyDescent="0.25">
      <c r="A43" s="15">
        <f>+A42+1</f>
        <v>30</v>
      </c>
      <c r="B43" s="16" t="s">
        <v>48</v>
      </c>
      <c r="C43" s="11" t="s">
        <v>10</v>
      </c>
      <c r="D43" s="17">
        <v>920</v>
      </c>
      <c r="E43" s="18"/>
      <c r="F43" s="14"/>
    </row>
    <row r="44" spans="1:6" ht="15.75" x14ac:dyDescent="0.25">
      <c r="A44" s="9"/>
      <c r="B44" s="20" t="s">
        <v>49</v>
      </c>
      <c r="C44" s="11"/>
      <c r="D44" s="17"/>
      <c r="E44" s="18"/>
      <c r="F44" s="14"/>
    </row>
    <row r="45" spans="1:6" x14ac:dyDescent="0.25">
      <c r="A45" s="15">
        <f>+A43+1</f>
        <v>31</v>
      </c>
      <c r="B45" s="16" t="s">
        <v>50</v>
      </c>
      <c r="C45" s="11" t="s">
        <v>10</v>
      </c>
      <c r="D45" s="17">
        <v>470</v>
      </c>
      <c r="E45" s="18"/>
      <c r="F45" s="14"/>
    </row>
    <row r="46" spans="1:6" x14ac:dyDescent="0.25">
      <c r="A46" s="15">
        <f>+A45+1</f>
        <v>32</v>
      </c>
      <c r="B46" s="16" t="s">
        <v>51</v>
      </c>
      <c r="C46" s="11" t="s">
        <v>10</v>
      </c>
      <c r="D46" s="17">
        <v>6</v>
      </c>
      <c r="E46" s="18"/>
      <c r="F46" s="14"/>
    </row>
    <row r="47" spans="1:6" x14ac:dyDescent="0.25">
      <c r="A47" s="15">
        <f t="shared" ref="A47:A48" si="3">+A46+1</f>
        <v>33</v>
      </c>
      <c r="B47" s="16" t="s">
        <v>52</v>
      </c>
      <c r="C47" s="11" t="s">
        <v>53</v>
      </c>
      <c r="D47" s="17">
        <v>120</v>
      </c>
      <c r="E47" s="18"/>
      <c r="F47" s="14"/>
    </row>
    <row r="48" spans="1:6" x14ac:dyDescent="0.25">
      <c r="A48" s="15">
        <f t="shared" si="3"/>
        <v>34</v>
      </c>
      <c r="B48" s="16" t="s">
        <v>54</v>
      </c>
      <c r="C48" s="11" t="s">
        <v>53</v>
      </c>
      <c r="D48" s="17">
        <v>40</v>
      </c>
      <c r="E48" s="18"/>
      <c r="F48" s="14"/>
    </row>
    <row r="49" spans="1:6" ht="15.75" x14ac:dyDescent="0.25">
      <c r="A49" s="9"/>
      <c r="B49" s="20" t="s">
        <v>55</v>
      </c>
      <c r="C49" s="11"/>
      <c r="D49" s="17"/>
      <c r="E49" s="18"/>
      <c r="F49" s="14"/>
    </row>
    <row r="50" spans="1:6" x14ac:dyDescent="0.25">
      <c r="A50" s="15">
        <f>+A48+1</f>
        <v>35</v>
      </c>
      <c r="B50" s="16" t="s">
        <v>56</v>
      </c>
      <c r="C50" s="11" t="s">
        <v>10</v>
      </c>
      <c r="D50" s="17">
        <v>15</v>
      </c>
      <c r="E50" s="18"/>
      <c r="F50" s="14"/>
    </row>
    <row r="51" spans="1:6" ht="25.5" x14ac:dyDescent="0.25">
      <c r="A51" s="15">
        <f>+A50+1</f>
        <v>36</v>
      </c>
      <c r="B51" s="16" t="s">
        <v>57</v>
      </c>
      <c r="C51" s="11" t="s">
        <v>10</v>
      </c>
      <c r="D51" s="17">
        <v>25</v>
      </c>
      <c r="E51" s="18"/>
      <c r="F51" s="14"/>
    </row>
    <row r="52" spans="1:6" x14ac:dyDescent="0.25">
      <c r="A52" s="15">
        <f>+A51+1</f>
        <v>37</v>
      </c>
      <c r="B52" s="16" t="s">
        <v>58</v>
      </c>
      <c r="C52" s="11" t="s">
        <v>53</v>
      </c>
      <c r="D52" s="17">
        <v>23</v>
      </c>
      <c r="E52" s="18"/>
      <c r="F52" s="14"/>
    </row>
    <row r="53" spans="1:6" ht="15.75" x14ac:dyDescent="0.25">
      <c r="A53" s="9"/>
      <c r="B53" s="20" t="s">
        <v>59</v>
      </c>
      <c r="C53" s="11"/>
      <c r="D53" s="17"/>
      <c r="E53" s="18"/>
      <c r="F53" s="14"/>
    </row>
    <row r="54" spans="1:6" x14ac:dyDescent="0.25">
      <c r="A54" s="15">
        <f>+A52+1</f>
        <v>38</v>
      </c>
      <c r="B54" s="16" t="s">
        <v>60</v>
      </c>
      <c r="C54" s="11" t="s">
        <v>10</v>
      </c>
      <c r="D54" s="17">
        <v>70</v>
      </c>
      <c r="E54" s="18"/>
      <c r="F54" s="14"/>
    </row>
    <row r="55" spans="1:6" ht="15.75" x14ac:dyDescent="0.25">
      <c r="A55" s="9"/>
      <c r="B55" s="20" t="s">
        <v>61</v>
      </c>
      <c r="C55" s="11"/>
      <c r="D55" s="17"/>
      <c r="E55" s="18"/>
      <c r="F55" s="14"/>
    </row>
    <row r="56" spans="1:6" x14ac:dyDescent="0.25">
      <c r="A56" s="15">
        <f>+A54+1</f>
        <v>39</v>
      </c>
      <c r="B56" s="16" t="s">
        <v>62</v>
      </c>
      <c r="C56" s="11" t="s">
        <v>10</v>
      </c>
      <c r="D56" s="17">
        <v>70</v>
      </c>
      <c r="E56" s="18"/>
      <c r="F56" s="14"/>
    </row>
    <row r="57" spans="1:6" ht="15.75" x14ac:dyDescent="0.25">
      <c r="A57" s="9"/>
      <c r="B57" s="20" t="s">
        <v>63</v>
      </c>
      <c r="C57" s="11"/>
      <c r="D57" s="17"/>
      <c r="E57" s="18"/>
      <c r="F57" s="14"/>
    </row>
    <row r="58" spans="1:6" x14ac:dyDescent="0.25">
      <c r="A58" s="15">
        <f>+A56+1</f>
        <v>40</v>
      </c>
      <c r="B58" s="16" t="s">
        <v>64</v>
      </c>
      <c r="C58" s="11" t="s">
        <v>41</v>
      </c>
      <c r="D58" s="17">
        <v>6</v>
      </c>
      <c r="E58" s="18"/>
      <c r="F58" s="14"/>
    </row>
    <row r="59" spans="1:6" x14ac:dyDescent="0.25">
      <c r="A59" s="15">
        <f>+A58+1</f>
        <v>41</v>
      </c>
      <c r="B59" s="16" t="s">
        <v>65</v>
      </c>
      <c r="C59" s="11" t="s">
        <v>41</v>
      </c>
      <c r="D59" s="17">
        <v>8</v>
      </c>
      <c r="E59" s="18"/>
      <c r="F59" s="14"/>
    </row>
    <row r="60" spans="1:6" x14ac:dyDescent="0.25">
      <c r="A60" s="15">
        <f t="shared" ref="A60:A62" si="4">+A59+1</f>
        <v>42</v>
      </c>
      <c r="B60" s="16" t="s">
        <v>66</v>
      </c>
      <c r="C60" s="11" t="s">
        <v>41</v>
      </c>
      <c r="D60" s="17">
        <v>30</v>
      </c>
      <c r="E60" s="18"/>
      <c r="F60" s="14"/>
    </row>
    <row r="61" spans="1:6" x14ac:dyDescent="0.25">
      <c r="A61" s="15">
        <f t="shared" si="4"/>
        <v>43</v>
      </c>
      <c r="B61" s="16" t="s">
        <v>67</v>
      </c>
      <c r="C61" s="11" t="s">
        <v>41</v>
      </c>
      <c r="D61" s="17">
        <v>4</v>
      </c>
      <c r="E61" s="18"/>
      <c r="F61" s="14"/>
    </row>
    <row r="62" spans="1:6" x14ac:dyDescent="0.25">
      <c r="A62" s="15">
        <f t="shared" si="4"/>
        <v>44</v>
      </c>
      <c r="B62" s="16" t="s">
        <v>68</v>
      </c>
      <c r="C62" s="11" t="s">
        <v>41</v>
      </c>
      <c r="D62" s="17">
        <v>6</v>
      </c>
      <c r="E62" s="18"/>
      <c r="F62" s="14"/>
    </row>
    <row r="63" spans="1:6" x14ac:dyDescent="0.25">
      <c r="A63" s="9"/>
      <c r="B63" s="10" t="s">
        <v>69</v>
      </c>
      <c r="C63" s="11"/>
      <c r="D63" s="17"/>
      <c r="E63" s="18"/>
      <c r="F63" s="14"/>
    </row>
    <row r="64" spans="1:6" x14ac:dyDescent="0.25">
      <c r="A64" s="15">
        <f>A62+1</f>
        <v>45</v>
      </c>
      <c r="B64" s="16" t="s">
        <v>70</v>
      </c>
      <c r="C64" s="11" t="s">
        <v>41</v>
      </c>
      <c r="D64" s="17">
        <v>36</v>
      </c>
      <c r="E64" s="18"/>
      <c r="F64" s="14"/>
    </row>
    <row r="65" spans="1:6" x14ac:dyDescent="0.25">
      <c r="A65" s="15">
        <f t="shared" ref="A65:A67" si="5">+A64+1</f>
        <v>46</v>
      </c>
      <c r="B65" s="16" t="s">
        <v>71</v>
      </c>
      <c r="C65" s="11" t="s">
        <v>41</v>
      </c>
      <c r="D65" s="17">
        <v>6</v>
      </c>
      <c r="E65" s="18"/>
      <c r="F65" s="14"/>
    </row>
    <row r="66" spans="1:6" x14ac:dyDescent="0.25">
      <c r="A66" s="15">
        <f t="shared" si="5"/>
        <v>47</v>
      </c>
      <c r="B66" s="16" t="s">
        <v>72</v>
      </c>
      <c r="C66" s="11" t="s">
        <v>41</v>
      </c>
      <c r="D66" s="17">
        <v>6</v>
      </c>
      <c r="E66" s="18"/>
      <c r="F66" s="14"/>
    </row>
    <row r="67" spans="1:6" x14ac:dyDescent="0.25">
      <c r="A67" s="15">
        <f t="shared" si="5"/>
        <v>48</v>
      </c>
      <c r="B67" s="16" t="s">
        <v>73</v>
      </c>
      <c r="C67" s="11" t="s">
        <v>41</v>
      </c>
      <c r="D67" s="17">
        <v>2</v>
      </c>
      <c r="E67" s="18"/>
      <c r="F67" s="14"/>
    </row>
    <row r="68" spans="1:6" x14ac:dyDescent="0.25">
      <c r="A68" s="9"/>
      <c r="B68" s="10" t="s">
        <v>74</v>
      </c>
      <c r="C68" s="11"/>
      <c r="D68" s="17"/>
      <c r="E68" s="18"/>
      <c r="F68" s="14"/>
    </row>
    <row r="69" spans="1:6" x14ac:dyDescent="0.25">
      <c r="A69" s="15">
        <f>A67+1</f>
        <v>49</v>
      </c>
      <c r="B69" s="16" t="s">
        <v>75</v>
      </c>
      <c r="C69" s="11" t="s">
        <v>28</v>
      </c>
      <c r="D69" s="17">
        <v>30</v>
      </c>
      <c r="E69" s="18"/>
      <c r="F69" s="14"/>
    </row>
    <row r="70" spans="1:6" x14ac:dyDescent="0.25">
      <c r="A70" s="15">
        <f t="shared" ref="A70" si="6">+A69+1</f>
        <v>50</v>
      </c>
      <c r="B70" s="16" t="s">
        <v>76</v>
      </c>
      <c r="C70" s="11" t="s">
        <v>28</v>
      </c>
      <c r="D70" s="17">
        <v>70</v>
      </c>
      <c r="E70" s="18"/>
      <c r="F70" s="14"/>
    </row>
    <row r="71" spans="1:6" x14ac:dyDescent="0.25">
      <c r="A71" s="9"/>
      <c r="B71" s="10" t="s">
        <v>77</v>
      </c>
      <c r="C71" s="11"/>
      <c r="D71" s="17"/>
      <c r="E71" s="18"/>
      <c r="F71" s="14"/>
    </row>
    <row r="72" spans="1:6" x14ac:dyDescent="0.25">
      <c r="A72" s="15">
        <f>A70+1</f>
        <v>51</v>
      </c>
      <c r="B72" s="16" t="s">
        <v>78</v>
      </c>
      <c r="C72" s="11" t="s">
        <v>79</v>
      </c>
      <c r="D72" s="17">
        <v>1</v>
      </c>
      <c r="E72" s="18"/>
      <c r="F72" s="14"/>
    </row>
    <row r="73" spans="1:6" x14ac:dyDescent="0.25">
      <c r="A73" s="15">
        <f t="shared" ref="A73:A76" si="7">+A72+1</f>
        <v>52</v>
      </c>
      <c r="B73" s="16" t="s">
        <v>80</v>
      </c>
      <c r="C73" s="11" t="s">
        <v>41</v>
      </c>
      <c r="D73" s="17">
        <v>1</v>
      </c>
      <c r="E73" s="18"/>
      <c r="F73" s="14"/>
    </row>
    <row r="74" spans="1:6" x14ac:dyDescent="0.25">
      <c r="A74" s="15">
        <f t="shared" si="7"/>
        <v>53</v>
      </c>
      <c r="B74" s="16" t="s">
        <v>81</v>
      </c>
      <c r="C74" s="11" t="s">
        <v>79</v>
      </c>
      <c r="D74" s="17">
        <v>1</v>
      </c>
      <c r="E74" s="18"/>
      <c r="F74" s="14"/>
    </row>
    <row r="75" spans="1:6" x14ac:dyDescent="0.25">
      <c r="A75" s="15">
        <f t="shared" si="7"/>
        <v>54</v>
      </c>
      <c r="B75" s="16" t="s">
        <v>82</v>
      </c>
      <c r="C75" s="11" t="s">
        <v>41</v>
      </c>
      <c r="D75" s="17">
        <v>1</v>
      </c>
      <c r="E75" s="18"/>
      <c r="F75" s="14"/>
    </row>
    <row r="76" spans="1:6" x14ac:dyDescent="0.25">
      <c r="A76" s="15">
        <f t="shared" si="7"/>
        <v>55</v>
      </c>
      <c r="B76" s="16" t="s">
        <v>83</v>
      </c>
      <c r="C76" s="11" t="s">
        <v>41</v>
      </c>
      <c r="D76" s="17">
        <v>6</v>
      </c>
      <c r="E76" s="18"/>
      <c r="F76" s="14"/>
    </row>
    <row r="77" spans="1:6" x14ac:dyDescent="0.25">
      <c r="A77" s="9"/>
      <c r="B77" s="10" t="s">
        <v>84</v>
      </c>
      <c r="C77" s="11"/>
      <c r="D77" s="17"/>
      <c r="E77" s="18"/>
      <c r="F77" s="14"/>
    </row>
    <row r="78" spans="1:6" x14ac:dyDescent="0.25">
      <c r="A78" s="15">
        <f>A76+1</f>
        <v>56</v>
      </c>
      <c r="B78" s="16" t="s">
        <v>85</v>
      </c>
      <c r="C78" s="11" t="s">
        <v>41</v>
      </c>
      <c r="D78" s="17">
        <v>1</v>
      </c>
      <c r="E78" s="18"/>
      <c r="F78" s="14"/>
    </row>
    <row r="79" spans="1:6" ht="15.75" x14ac:dyDescent="0.25">
      <c r="A79" s="9"/>
      <c r="B79" s="20" t="s">
        <v>86</v>
      </c>
      <c r="C79" s="11"/>
      <c r="D79" s="17"/>
      <c r="E79" s="18"/>
      <c r="F79" s="14"/>
    </row>
    <row r="80" spans="1:6" x14ac:dyDescent="0.25">
      <c r="A80" s="9"/>
      <c r="B80" s="10" t="s">
        <v>87</v>
      </c>
      <c r="C80" s="11"/>
      <c r="D80" s="17"/>
      <c r="E80" s="18"/>
      <c r="F80" s="14"/>
    </row>
    <row r="81" spans="1:8" x14ac:dyDescent="0.25">
      <c r="A81" s="15">
        <f>A78+1</f>
        <v>57</v>
      </c>
      <c r="B81" s="16" t="s">
        <v>88</v>
      </c>
      <c r="C81" s="11" t="s">
        <v>28</v>
      </c>
      <c r="D81" s="17">
        <v>12.9</v>
      </c>
      <c r="E81" s="18"/>
      <c r="F81" s="14"/>
    </row>
    <row r="82" spans="1:8" ht="15.75" x14ac:dyDescent="0.25">
      <c r="A82" s="9"/>
      <c r="B82" s="20" t="s">
        <v>89</v>
      </c>
      <c r="C82" s="11"/>
      <c r="D82" s="17"/>
      <c r="E82" s="18"/>
      <c r="F82" s="14"/>
    </row>
    <row r="83" spans="1:8" x14ac:dyDescent="0.25">
      <c r="A83" s="15">
        <f>A81+1</f>
        <v>58</v>
      </c>
      <c r="B83" s="16" t="s">
        <v>90</v>
      </c>
      <c r="C83" s="11" t="s">
        <v>10</v>
      </c>
      <c r="D83" s="17">
        <v>950</v>
      </c>
      <c r="E83" s="18"/>
      <c r="F83" s="14"/>
    </row>
    <row r="84" spans="1:8" x14ac:dyDescent="0.25">
      <c r="A84" s="15">
        <f t="shared" ref="A84" si="8">+A83+1</f>
        <v>59</v>
      </c>
      <c r="B84" s="16" t="s">
        <v>91</v>
      </c>
      <c r="C84" s="11" t="s">
        <v>10</v>
      </c>
      <c r="D84" s="17">
        <v>1100</v>
      </c>
      <c r="E84" s="18"/>
      <c r="F84" s="14"/>
    </row>
    <row r="85" spans="1:8" ht="15.75" thickBot="1" x14ac:dyDescent="0.3">
      <c r="A85" s="21"/>
      <c r="B85" s="22"/>
      <c r="C85" s="23"/>
      <c r="D85" s="24"/>
      <c r="E85" s="25"/>
      <c r="F85" s="26"/>
    </row>
    <row r="86" spans="1:8" ht="15.75" thickBot="1" x14ac:dyDescent="0.3"/>
    <row r="87" spans="1:8" ht="16.5" thickBot="1" x14ac:dyDescent="0.3">
      <c r="A87" s="34" t="s">
        <v>92</v>
      </c>
      <c r="B87" s="34"/>
      <c r="C87" s="34"/>
      <c r="D87" s="34"/>
      <c r="E87" s="34"/>
      <c r="F87" s="28">
        <f>SUM(F6:F85)</f>
        <v>0</v>
      </c>
      <c r="G87" s="29"/>
      <c r="H87" s="30"/>
    </row>
    <row r="88" spans="1:8" ht="16.5" thickBot="1" x14ac:dyDescent="0.3">
      <c r="A88" s="34" t="s">
        <v>93</v>
      </c>
      <c r="B88" s="34"/>
      <c r="C88" s="34"/>
      <c r="D88" s="34"/>
      <c r="E88" s="34"/>
      <c r="F88" s="28">
        <f>+F87*20%</f>
        <v>0</v>
      </c>
    </row>
    <row r="89" spans="1:8" ht="16.5" thickBot="1" x14ac:dyDescent="0.3">
      <c r="A89" s="34" t="s">
        <v>94</v>
      </c>
      <c r="B89" s="34"/>
      <c r="C89" s="34"/>
      <c r="D89" s="34"/>
      <c r="E89" s="34"/>
      <c r="F89" s="28">
        <f>SUM(F87:F88)</f>
        <v>0</v>
      </c>
    </row>
    <row r="91" spans="1:8" x14ac:dyDescent="0.25">
      <c r="C91" s="33" t="s">
        <v>98</v>
      </c>
      <c r="F91" s="31"/>
    </row>
    <row r="92" spans="1:8" x14ac:dyDescent="0.25">
      <c r="C92" s="33" t="s">
        <v>99</v>
      </c>
      <c r="F92" s="31"/>
    </row>
    <row r="93" spans="1:8" x14ac:dyDescent="0.25">
      <c r="F93" s="32"/>
    </row>
    <row r="94" spans="1:8" x14ac:dyDescent="0.25">
      <c r="F94" s="32"/>
    </row>
  </sheetData>
  <mergeCells count="11">
    <mergeCell ref="A87:E87"/>
    <mergeCell ref="A88:E88"/>
    <mergeCell ref="A89:E89"/>
    <mergeCell ref="A1:F1"/>
    <mergeCell ref="A3:F3"/>
    <mergeCell ref="B4:B5"/>
    <mergeCell ref="C4:C5"/>
    <mergeCell ref="D4:D5"/>
    <mergeCell ref="E4:E5"/>
    <mergeCell ref="F4:F5"/>
    <mergeCell ref="A2:F2"/>
  </mergeCells>
  <pageMargins left="0.25" right="0.25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LQ ALMASSIRA</vt:lpstr>
      <vt:lpstr>'LQ ALMASSIRA'!Zone_d_impression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constructions tiz</dc:creator>
  <cp:lastModifiedBy>user</cp:lastModifiedBy>
  <dcterms:created xsi:type="dcterms:W3CDTF">2026-09-29T21:58:57Z</dcterms:created>
  <dcterms:modified xsi:type="dcterms:W3CDTF">2026-10-01T09:35:40Z</dcterms:modified>
</cp:coreProperties>
</file>