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O 24-2026 TRAVAUX DE REHABILITATION ELECTRIQUE DU TRIBUNAL DE PREMIERE INSTANCE DE OUAZZANE\"/>
    </mc:Choice>
  </mc:AlternateContent>
  <xr:revisionPtr revIDLastSave="0" documentId="13_ncr:1_{BA24AD42-40FD-43A9-823E-7E129DCC10FA}" xr6:coauthVersionLast="47" xr6:coauthVersionMax="47" xr10:uidLastSave="{00000000-0000-0000-0000-000000000000}"/>
  <bookViews>
    <workbookView xWindow="-98" yWindow="-98" windowWidth="19396" windowHeight="11475" xr2:uid="{C8ECF6D0-F901-4D41-97C9-FED70935FFB2}"/>
  </bookViews>
  <sheets>
    <sheet name="BP" sheetId="1" r:id="rId1"/>
  </sheets>
  <definedNames>
    <definedName name="_Toc25922041" localSheetId="0">BP!#REF!</definedName>
    <definedName name="_xlnm.Print_Titles" localSheetId="0">BP!$6:$7</definedName>
    <definedName name="_xlnm.Print_Area" localSheetId="0">BP!$A$1:$F$50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7" i="1" l="1"/>
  <c r="F46" i="1"/>
  <c r="F45" i="1"/>
  <c r="F44" i="1"/>
  <c r="F42" i="1"/>
  <c r="F41" i="1"/>
  <c r="F40" i="1"/>
  <c r="F39" i="1"/>
  <c r="F38" i="1"/>
  <c r="F37" i="1"/>
  <c r="F35" i="1"/>
  <c r="F34" i="1"/>
  <c r="F33" i="1"/>
  <c r="F30" i="1"/>
  <c r="F29" i="1"/>
  <c r="F28" i="1"/>
  <c r="F26" i="1"/>
  <c r="F25" i="1"/>
  <c r="F24" i="1"/>
  <c r="F22" i="1"/>
  <c r="F21" i="1"/>
  <c r="F18" i="1"/>
  <c r="F17" i="1"/>
  <c r="F16" i="1"/>
  <c r="F13" i="1"/>
  <c r="F12" i="1"/>
  <c r="F11" i="1"/>
  <c r="F10" i="1"/>
  <c r="A10" i="1"/>
  <c r="A11" i="1" s="1"/>
  <c r="A13" i="1" s="1"/>
  <c r="A16" i="1" s="1"/>
  <c r="A17" i="1" s="1"/>
  <c r="A18" i="1" s="1"/>
  <c r="A21" i="1" s="1"/>
  <c r="A22" i="1" s="1"/>
  <c r="A24" i="1" s="1"/>
  <c r="A25" i="1" s="1"/>
  <c r="A26" i="1" s="1"/>
  <c r="A28" i="1" s="1"/>
  <c r="A29" i="1" s="1"/>
  <c r="A30" i="1" s="1"/>
  <c r="A33" i="1" s="1"/>
  <c r="A34" i="1" s="1"/>
  <c r="A35" i="1" s="1"/>
  <c r="A37" i="1" s="1"/>
  <c r="A38" i="1" s="1"/>
  <c r="A39" i="1" s="1"/>
  <c r="A40" i="1" s="1"/>
  <c r="A41" i="1" s="1"/>
  <c r="A42" i="1" s="1"/>
  <c r="A44" i="1" s="1"/>
  <c r="A45" i="1" s="1"/>
  <c r="A46" i="1" s="1"/>
  <c r="A47" i="1" s="1"/>
  <c r="F9" i="1"/>
  <c r="F48" i="1" s="1"/>
  <c r="F49" i="1" l="1"/>
  <c r="F50" i="1" s="1"/>
</calcChain>
</file>

<file path=xl/sharedStrings.xml><?xml version="1.0" encoding="utf-8"?>
<sst xmlns="http://schemas.openxmlformats.org/spreadsheetml/2006/main" count="79" uniqueCount="55">
  <si>
    <t xml:space="preserve">BORDEREAU DES PRIX DETAIL ESTIMATIF </t>
  </si>
  <si>
    <t>N° de prix</t>
  </si>
  <si>
    <t>DESIGNATION  DES OUVRAGES</t>
  </si>
  <si>
    <t>Unité</t>
  </si>
  <si>
    <t>Quantité</t>
  </si>
  <si>
    <t>P.U En Chiffre</t>
  </si>
  <si>
    <t>Montant  en DH HTVA</t>
  </si>
  <si>
    <t>TRAVAUX PREPARATOIRES</t>
  </si>
  <si>
    <t xml:space="preserve">depose des appareil electrique exestant </t>
  </si>
  <si>
    <t>ENS</t>
  </si>
  <si>
    <t xml:space="preserve">deposeet repose  des prise de reseaux informatique </t>
  </si>
  <si>
    <t xml:space="preserve">depose et repose des climatiseur splite système </t>
  </si>
  <si>
    <t>U</t>
  </si>
  <si>
    <t xml:space="preserve">FAUX PLAFONDS </t>
  </si>
  <si>
    <t xml:space="preserve">Faux plafonds  en staff lisse </t>
  </si>
  <si>
    <t>M2</t>
  </si>
  <si>
    <t>ELECTRICITE COURANT FORT ET COURANT FAIBLE</t>
  </si>
  <si>
    <t>PROTECTION  ET ALIMENTATION ELECTRIQUE</t>
  </si>
  <si>
    <t xml:space="preserve">Tableau de protection electrique general de climatisation </t>
  </si>
  <si>
    <t xml:space="preserve">Tableau de protection secondaire de climatisation  </t>
  </si>
  <si>
    <t xml:space="preserve"> Mise à niveau de tableau de protection existant</t>
  </si>
  <si>
    <t>CABLES ET ALIMENTATIONS</t>
  </si>
  <si>
    <t xml:space="preserve">ATTENTES ELECTRIQUES  EN CÂBLES CUIVRES U1000RO2V </t>
  </si>
  <si>
    <t>CABLE U1000RO2V 5G50 mm²</t>
  </si>
  <si>
    <t>ml</t>
  </si>
  <si>
    <t>CABLE U1000RO2V 5G16mm²</t>
  </si>
  <si>
    <t>Foyers lumineux en câble 3G1.5</t>
  </si>
  <si>
    <t>Foyers lumineux simple allumage</t>
  </si>
  <si>
    <t xml:space="preserve">Foyers lumineux double  allumage </t>
  </si>
  <si>
    <t>Foyers lumineux  va et vient</t>
  </si>
  <si>
    <t xml:space="preserve">Foyers prises de courant et attentes en câble U1000RO2V </t>
  </si>
  <si>
    <t>Foyers prises de courant et attentes principale de câble 3G2.5mm²</t>
  </si>
  <si>
    <t>Foyers prises de courant et attentes supplémentaire</t>
  </si>
  <si>
    <t xml:space="preserve">Attentes principale des appareils électriques </t>
  </si>
  <si>
    <t xml:space="preserve">CHEMINEMENT DES CABLES </t>
  </si>
  <si>
    <t>Chemins de câbles "Courants forts et faibles"</t>
  </si>
  <si>
    <t>Chemins de câbles ( 215x3 mm)</t>
  </si>
  <si>
    <t xml:space="preserve">Plinthe électrique à 2 compartiments </t>
  </si>
  <si>
    <t>Plinthe électrique à un compartiment</t>
  </si>
  <si>
    <t xml:space="preserve">PETIT APPAREILLAGE </t>
  </si>
  <si>
    <t xml:space="preserve">Interrupteur simple allumage </t>
  </si>
  <si>
    <t>Interrupteur simple allumage étanche</t>
  </si>
  <si>
    <t>Interrupteur va et vient</t>
  </si>
  <si>
    <t>Prise de courant normal 2P+T/16A</t>
  </si>
  <si>
    <t>Prise de courant étanche 2P+T/16A</t>
  </si>
  <si>
    <t xml:space="preserve">Interrupteur double  allumage </t>
  </si>
  <si>
    <t>LUSTRERIE</t>
  </si>
  <si>
    <t>Panel LED 60x60cm de 40w</t>
  </si>
  <si>
    <t>panel ronde led 18w</t>
  </si>
  <si>
    <t>Projecteur en LED 20w</t>
  </si>
  <si>
    <t xml:space="preserve">Lustre artisanal décoratif en laiton
</t>
  </si>
  <si>
    <t>Total HT</t>
  </si>
  <si>
    <t>TVA 20%</t>
  </si>
  <si>
    <t>TOTAL TTC</t>
  </si>
  <si>
    <t>TRAVAUX DE REHABILITATION ELECTRIQUE DU TRIBUNAL DE PREMIERE INSTANCE D'OUAZZANE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</si>
</sst>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0" x14ac:knownFonts="1">
    <font>
      <sz val="10"/>
      <name val="Arial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1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4" fontId="4" fillId="0" borderId="2" xfId="1" applyNumberFormat="1" applyFont="1" applyFill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3" fontId="4" fillId="0" borderId="4" xfId="0" applyNumberFormat="1" applyFont="1" applyBorder="1" applyAlignment="1">
      <alignment horizontal="center" vertical="center" wrapText="1"/>
    </xf>
    <xf numFmtId="4" fontId="4" fillId="0" borderId="3" xfId="1" applyNumberFormat="1" applyFont="1" applyFill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" fontId="3" fillId="0" borderId="6" xfId="1" applyNumberFormat="1" applyFont="1" applyFill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4" fontId="3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4" fontId="3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4" fontId="4" fillId="0" borderId="12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0B476-EEAF-4F98-94E8-7BF04290D1AE}">
  <dimension ref="A1:I53"/>
  <sheetViews>
    <sheetView showZeros="0" tabSelected="1" view="pageBreakPreview" zoomScaleSheetLayoutView="100" workbookViewId="0">
      <pane ySplit="7" topLeftCell="A8" activePane="bottomLeft" state="frozen"/>
      <selection pane="bottomLeft" sqref="A1:F4"/>
    </sheetView>
  </sheetViews>
  <sheetFormatPr baseColWidth="10" defaultColWidth="11.3984375" defaultRowHeight="13.9" x14ac:dyDescent="0.4"/>
  <cols>
    <col min="1" max="1" width="10.59765625" style="51" customWidth="1"/>
    <col min="2" max="2" width="71.265625" style="52" customWidth="1"/>
    <col min="3" max="3" width="8.59765625" style="51" customWidth="1"/>
    <col min="4" max="4" width="16.1328125" style="53" customWidth="1"/>
    <col min="5" max="5" width="22.86328125" style="50" customWidth="1"/>
    <col min="6" max="6" width="23.86328125" style="50" customWidth="1"/>
    <col min="7" max="7" width="16.59765625" style="2" customWidth="1"/>
    <col min="8" max="8" width="17.59765625" style="3" customWidth="1"/>
    <col min="9" max="9" width="15.86328125" style="3" customWidth="1"/>
    <col min="10" max="16384" width="11.3984375" style="3"/>
  </cols>
  <sheetData>
    <row r="1" spans="1:7" ht="15.75" customHeight="1" x14ac:dyDescent="0.4">
      <c r="A1" s="1" t="s">
        <v>54</v>
      </c>
      <c r="B1" s="1"/>
      <c r="C1" s="1"/>
      <c r="D1" s="1"/>
      <c r="E1" s="1"/>
      <c r="F1" s="1"/>
    </row>
    <row r="2" spans="1:7" ht="15.75" customHeight="1" x14ac:dyDescent="0.4">
      <c r="A2" s="1"/>
      <c r="B2" s="1"/>
      <c r="C2" s="1"/>
      <c r="D2" s="1"/>
      <c r="E2" s="1"/>
      <c r="F2" s="1"/>
    </row>
    <row r="3" spans="1:7" ht="17.25" customHeight="1" x14ac:dyDescent="0.4">
      <c r="A3" s="1"/>
      <c r="B3" s="1"/>
      <c r="C3" s="1"/>
      <c r="D3" s="1"/>
      <c r="E3" s="1"/>
      <c r="F3" s="1"/>
    </row>
    <row r="4" spans="1:7" ht="17.25" customHeight="1" x14ac:dyDescent="0.4">
      <c r="A4" s="1"/>
      <c r="B4" s="1"/>
      <c r="C4" s="1"/>
      <c r="D4" s="1"/>
      <c r="E4" s="1"/>
      <c r="F4" s="1"/>
    </row>
    <row r="5" spans="1:7" ht="33" customHeight="1" x14ac:dyDescent="0.4">
      <c r="A5" s="4" t="s">
        <v>0</v>
      </c>
      <c r="B5" s="4"/>
      <c r="C5" s="4"/>
      <c r="D5" s="4"/>
      <c r="E5" s="4"/>
      <c r="F5" s="4"/>
    </row>
    <row r="6" spans="1:7" ht="15" customHeight="1" x14ac:dyDescent="0.4">
      <c r="A6" s="5" t="s">
        <v>1</v>
      </c>
      <c r="B6" s="6" t="s">
        <v>2</v>
      </c>
      <c r="C6" s="5" t="s">
        <v>3</v>
      </c>
      <c r="D6" s="7" t="s">
        <v>4</v>
      </c>
      <c r="E6" s="8" t="s">
        <v>5</v>
      </c>
      <c r="F6" s="9" t="s">
        <v>6</v>
      </c>
    </row>
    <row r="7" spans="1:7" ht="26.25" customHeight="1" x14ac:dyDescent="0.4">
      <c r="A7" s="10"/>
      <c r="B7" s="11"/>
      <c r="C7" s="10"/>
      <c r="D7" s="12"/>
      <c r="E7" s="13"/>
      <c r="F7" s="14"/>
    </row>
    <row r="8" spans="1:7" ht="15" customHeight="1" x14ac:dyDescent="0.4">
      <c r="A8" s="15"/>
      <c r="B8" s="16" t="s">
        <v>7</v>
      </c>
      <c r="C8" s="17"/>
      <c r="D8" s="17"/>
      <c r="E8" s="18"/>
      <c r="F8" s="19"/>
    </row>
    <row r="9" spans="1:7" x14ac:dyDescent="0.4">
      <c r="A9" s="20">
        <v>1</v>
      </c>
      <c r="B9" s="21" t="s">
        <v>8</v>
      </c>
      <c r="C9" s="22" t="s">
        <v>9</v>
      </c>
      <c r="D9" s="23">
        <v>1</v>
      </c>
      <c r="E9" s="24"/>
      <c r="F9" s="24">
        <f>+E9*D9</f>
        <v>0</v>
      </c>
    </row>
    <row r="10" spans="1:7" x14ac:dyDescent="0.4">
      <c r="A10" s="20">
        <f>+A9+1</f>
        <v>2</v>
      </c>
      <c r="B10" s="21" t="s">
        <v>10</v>
      </c>
      <c r="C10" s="22" t="s">
        <v>9</v>
      </c>
      <c r="D10" s="23">
        <v>1</v>
      </c>
      <c r="E10" s="24"/>
      <c r="F10" s="24">
        <f t="shared" ref="F10:F47" si="0">+E10*D10</f>
        <v>0</v>
      </c>
    </row>
    <row r="11" spans="1:7" x14ac:dyDescent="0.4">
      <c r="A11" s="20">
        <f>+A10+1</f>
        <v>3</v>
      </c>
      <c r="B11" s="21" t="s">
        <v>11</v>
      </c>
      <c r="C11" s="22" t="s">
        <v>12</v>
      </c>
      <c r="D11" s="23">
        <v>6</v>
      </c>
      <c r="E11" s="24"/>
      <c r="F11" s="24">
        <f t="shared" si="0"/>
        <v>0</v>
      </c>
    </row>
    <row r="12" spans="1:7" x14ac:dyDescent="0.4">
      <c r="A12" s="20"/>
      <c r="B12" s="25" t="s">
        <v>13</v>
      </c>
      <c r="C12" s="26"/>
      <c r="D12" s="23">
        <v>0</v>
      </c>
      <c r="E12" s="24"/>
      <c r="F12" s="24">
        <f t="shared" si="0"/>
        <v>0</v>
      </c>
    </row>
    <row r="13" spans="1:7" x14ac:dyDescent="0.4">
      <c r="A13" s="20">
        <f>A11+1</f>
        <v>4</v>
      </c>
      <c r="B13" s="21" t="s">
        <v>14</v>
      </c>
      <c r="C13" s="22" t="s">
        <v>15</v>
      </c>
      <c r="D13" s="23">
        <v>2274</v>
      </c>
      <c r="E13" s="24"/>
      <c r="F13" s="24">
        <f t="shared" si="0"/>
        <v>0</v>
      </c>
    </row>
    <row r="14" spans="1:7" s="29" customFormat="1" ht="20.25" customHeight="1" x14ac:dyDescent="0.35">
      <c r="A14" s="20"/>
      <c r="B14" s="27" t="s">
        <v>16</v>
      </c>
      <c r="C14" s="22"/>
      <c r="D14" s="23"/>
      <c r="E14" s="24"/>
      <c r="F14" s="24"/>
      <c r="G14" s="28"/>
    </row>
    <row r="15" spans="1:7" s="30" customFormat="1" ht="20.25" customHeight="1" x14ac:dyDescent="0.35">
      <c r="A15" s="20"/>
      <c r="B15" s="25" t="s">
        <v>17</v>
      </c>
      <c r="C15" s="22"/>
      <c r="D15" s="23"/>
      <c r="E15" s="24"/>
      <c r="F15" s="24"/>
      <c r="G15" s="28"/>
    </row>
    <row r="16" spans="1:7" s="30" customFormat="1" ht="20.25" customHeight="1" x14ac:dyDescent="0.35">
      <c r="A16" s="20">
        <f>+A13+1</f>
        <v>5</v>
      </c>
      <c r="B16" s="31" t="s">
        <v>18</v>
      </c>
      <c r="C16" s="22" t="s">
        <v>12</v>
      </c>
      <c r="D16" s="23">
        <v>1</v>
      </c>
      <c r="E16" s="24"/>
      <c r="F16" s="24">
        <f t="shared" si="0"/>
        <v>0</v>
      </c>
      <c r="G16" s="28"/>
    </row>
    <row r="17" spans="1:7" s="30" customFormat="1" ht="20.25" customHeight="1" x14ac:dyDescent="0.35">
      <c r="A17" s="20">
        <f>+A16+1</f>
        <v>6</v>
      </c>
      <c r="B17" s="31" t="s">
        <v>19</v>
      </c>
      <c r="C17" s="22" t="s">
        <v>12</v>
      </c>
      <c r="D17" s="23">
        <v>4</v>
      </c>
      <c r="E17" s="24"/>
      <c r="F17" s="24">
        <f t="shared" si="0"/>
        <v>0</v>
      </c>
      <c r="G17" s="28"/>
    </row>
    <row r="18" spans="1:7" s="30" customFormat="1" ht="20.25" customHeight="1" x14ac:dyDescent="0.35">
      <c r="A18" s="20">
        <f>+A17+1</f>
        <v>7</v>
      </c>
      <c r="B18" s="31" t="s">
        <v>20</v>
      </c>
      <c r="C18" s="22" t="s">
        <v>12</v>
      </c>
      <c r="D18" s="23">
        <v>12</v>
      </c>
      <c r="E18" s="24"/>
      <c r="F18" s="24">
        <f t="shared" si="0"/>
        <v>0</v>
      </c>
      <c r="G18" s="28"/>
    </row>
    <row r="19" spans="1:7" s="30" customFormat="1" ht="20.25" customHeight="1" x14ac:dyDescent="0.35">
      <c r="A19" s="20"/>
      <c r="B19" s="32" t="s">
        <v>21</v>
      </c>
      <c r="C19" s="22"/>
      <c r="D19" s="23"/>
      <c r="E19" s="33"/>
      <c r="F19" s="24"/>
      <c r="G19" s="28"/>
    </row>
    <row r="20" spans="1:7" s="30" customFormat="1" ht="20.25" customHeight="1" x14ac:dyDescent="0.35">
      <c r="A20" s="20"/>
      <c r="B20" s="34" t="s">
        <v>22</v>
      </c>
      <c r="C20" s="22"/>
      <c r="D20" s="23"/>
      <c r="E20" s="24"/>
      <c r="F20" s="24"/>
      <c r="G20" s="28"/>
    </row>
    <row r="21" spans="1:7" s="30" customFormat="1" ht="20.25" customHeight="1" x14ac:dyDescent="0.35">
      <c r="A21" s="20">
        <f>+A18+1</f>
        <v>8</v>
      </c>
      <c r="B21" s="31" t="s">
        <v>23</v>
      </c>
      <c r="C21" s="22" t="s">
        <v>24</v>
      </c>
      <c r="D21" s="23">
        <v>48</v>
      </c>
      <c r="E21" s="24"/>
      <c r="F21" s="24">
        <f t="shared" si="0"/>
        <v>0</v>
      </c>
      <c r="G21" s="28"/>
    </row>
    <row r="22" spans="1:7" s="30" customFormat="1" ht="20.25" customHeight="1" x14ac:dyDescent="0.35">
      <c r="A22" s="20">
        <f>+A21+1</f>
        <v>9</v>
      </c>
      <c r="B22" s="31" t="s">
        <v>25</v>
      </c>
      <c r="C22" s="22" t="s">
        <v>24</v>
      </c>
      <c r="D22" s="23">
        <v>170</v>
      </c>
      <c r="E22" s="24"/>
      <c r="F22" s="24">
        <f t="shared" si="0"/>
        <v>0</v>
      </c>
      <c r="G22" s="28"/>
    </row>
    <row r="23" spans="1:7" s="30" customFormat="1" ht="20.25" customHeight="1" x14ac:dyDescent="0.35">
      <c r="A23" s="20"/>
      <c r="B23" s="34" t="s">
        <v>26</v>
      </c>
      <c r="C23" s="22"/>
      <c r="D23" s="23"/>
      <c r="E23" s="24"/>
      <c r="F23" s="24"/>
      <c r="G23" s="28"/>
    </row>
    <row r="24" spans="1:7" s="30" customFormat="1" ht="20.25" customHeight="1" x14ac:dyDescent="0.35">
      <c r="A24" s="20">
        <f>+A22+1</f>
        <v>10</v>
      </c>
      <c r="B24" s="31" t="s">
        <v>27</v>
      </c>
      <c r="C24" s="22" t="s">
        <v>12</v>
      </c>
      <c r="D24" s="23">
        <v>95</v>
      </c>
      <c r="E24" s="24"/>
      <c r="F24" s="24">
        <f t="shared" si="0"/>
        <v>0</v>
      </c>
      <c r="G24" s="28"/>
    </row>
    <row r="25" spans="1:7" s="30" customFormat="1" ht="25.9" customHeight="1" x14ac:dyDescent="0.35">
      <c r="A25" s="20">
        <f>+A24+1</f>
        <v>11</v>
      </c>
      <c r="B25" s="31" t="s">
        <v>28</v>
      </c>
      <c r="C25" s="35" t="s">
        <v>12</v>
      </c>
      <c r="D25" s="23">
        <v>20</v>
      </c>
      <c r="E25" s="24"/>
      <c r="F25" s="24">
        <f t="shared" si="0"/>
        <v>0</v>
      </c>
      <c r="G25" s="36"/>
    </row>
    <row r="26" spans="1:7" s="30" customFormat="1" ht="20.25" customHeight="1" x14ac:dyDescent="0.35">
      <c r="A26" s="20">
        <f>+A25+1</f>
        <v>12</v>
      </c>
      <c r="B26" s="31" t="s">
        <v>29</v>
      </c>
      <c r="C26" s="22" t="s">
        <v>12</v>
      </c>
      <c r="D26" s="23">
        <v>17</v>
      </c>
      <c r="E26" s="24"/>
      <c r="F26" s="24">
        <f t="shared" si="0"/>
        <v>0</v>
      </c>
      <c r="G26" s="28"/>
    </row>
    <row r="27" spans="1:7" s="30" customFormat="1" ht="20.25" customHeight="1" x14ac:dyDescent="0.35">
      <c r="A27" s="20"/>
      <c r="B27" s="34" t="s">
        <v>30</v>
      </c>
      <c r="C27" s="22"/>
      <c r="D27" s="23"/>
      <c r="E27" s="24"/>
      <c r="F27" s="24"/>
      <c r="G27" s="28"/>
    </row>
    <row r="28" spans="1:7" s="30" customFormat="1" ht="20.25" customHeight="1" x14ac:dyDescent="0.35">
      <c r="A28" s="20">
        <f>+A26+1</f>
        <v>13</v>
      </c>
      <c r="B28" s="31" t="s">
        <v>31</v>
      </c>
      <c r="C28" s="22" t="s">
        <v>12</v>
      </c>
      <c r="D28" s="23">
        <v>60</v>
      </c>
      <c r="E28" s="24"/>
      <c r="F28" s="24">
        <f t="shared" si="0"/>
        <v>0</v>
      </c>
      <c r="G28" s="28"/>
    </row>
    <row r="29" spans="1:7" s="30" customFormat="1" ht="20.25" customHeight="1" x14ac:dyDescent="0.35">
      <c r="A29" s="20">
        <f>+A28+1</f>
        <v>14</v>
      </c>
      <c r="B29" s="31" t="s">
        <v>32</v>
      </c>
      <c r="C29" s="22" t="s">
        <v>12</v>
      </c>
      <c r="D29" s="23">
        <v>330</v>
      </c>
      <c r="E29" s="24"/>
      <c r="F29" s="24">
        <f t="shared" si="0"/>
        <v>0</v>
      </c>
      <c r="G29" s="28"/>
    </row>
    <row r="30" spans="1:7" s="30" customFormat="1" ht="20.25" customHeight="1" x14ac:dyDescent="0.35">
      <c r="A30" s="20">
        <f>+A29+1</f>
        <v>15</v>
      </c>
      <c r="B30" s="31" t="s">
        <v>33</v>
      </c>
      <c r="C30" s="22" t="s">
        <v>12</v>
      </c>
      <c r="D30" s="23">
        <v>60</v>
      </c>
      <c r="E30" s="24"/>
      <c r="F30" s="24">
        <f t="shared" si="0"/>
        <v>0</v>
      </c>
      <c r="G30" s="28"/>
    </row>
    <row r="31" spans="1:7" s="30" customFormat="1" ht="20.25" customHeight="1" x14ac:dyDescent="0.35">
      <c r="A31" s="20"/>
      <c r="B31" s="32" t="s">
        <v>34</v>
      </c>
      <c r="C31" s="22"/>
      <c r="D31" s="23"/>
      <c r="E31" s="24"/>
      <c r="F31" s="24"/>
      <c r="G31" s="28"/>
    </row>
    <row r="32" spans="1:7" s="30" customFormat="1" ht="20.25" customHeight="1" x14ac:dyDescent="0.35">
      <c r="A32" s="37"/>
      <c r="B32" s="34" t="s">
        <v>35</v>
      </c>
      <c r="C32" s="22"/>
      <c r="D32" s="23"/>
      <c r="E32" s="24"/>
      <c r="F32" s="24"/>
      <c r="G32" s="28"/>
    </row>
    <row r="33" spans="1:7" s="30" customFormat="1" ht="20.25" customHeight="1" x14ac:dyDescent="0.35">
      <c r="A33" s="20">
        <f>+A30+1</f>
        <v>16</v>
      </c>
      <c r="B33" s="31" t="s">
        <v>36</v>
      </c>
      <c r="C33" s="22" t="s">
        <v>24</v>
      </c>
      <c r="D33" s="23">
        <v>550</v>
      </c>
      <c r="E33" s="24"/>
      <c r="F33" s="24">
        <f t="shared" si="0"/>
        <v>0</v>
      </c>
      <c r="G33" s="28"/>
    </row>
    <row r="34" spans="1:7" s="30" customFormat="1" ht="20.25" customHeight="1" x14ac:dyDescent="0.35">
      <c r="A34" s="20">
        <f>+A33+1</f>
        <v>17</v>
      </c>
      <c r="B34" s="31" t="s">
        <v>37</v>
      </c>
      <c r="C34" s="22" t="s">
        <v>24</v>
      </c>
      <c r="D34" s="23">
        <v>40</v>
      </c>
      <c r="E34" s="24"/>
      <c r="F34" s="24">
        <f t="shared" si="0"/>
        <v>0</v>
      </c>
      <c r="G34" s="28"/>
    </row>
    <row r="35" spans="1:7" s="30" customFormat="1" ht="20.25" customHeight="1" x14ac:dyDescent="0.35">
      <c r="A35" s="20">
        <f>+A34+1</f>
        <v>18</v>
      </c>
      <c r="B35" s="38" t="s">
        <v>38</v>
      </c>
      <c r="C35" s="22" t="s">
        <v>24</v>
      </c>
      <c r="D35" s="23">
        <v>20</v>
      </c>
      <c r="E35" s="24"/>
      <c r="F35" s="24">
        <f t="shared" si="0"/>
        <v>0</v>
      </c>
      <c r="G35" s="28"/>
    </row>
    <row r="36" spans="1:7" s="30" customFormat="1" ht="20.25" customHeight="1" x14ac:dyDescent="0.35">
      <c r="A36" s="20"/>
      <c r="B36" s="39" t="s">
        <v>39</v>
      </c>
      <c r="C36" s="22"/>
      <c r="D36" s="23"/>
      <c r="E36" s="24"/>
      <c r="F36" s="24"/>
      <c r="G36" s="28"/>
    </row>
    <row r="37" spans="1:7" s="30" customFormat="1" ht="20.25" customHeight="1" x14ac:dyDescent="0.35">
      <c r="A37" s="20">
        <f>+A35+1</f>
        <v>19</v>
      </c>
      <c r="B37" s="40" t="s">
        <v>40</v>
      </c>
      <c r="C37" s="22" t="s">
        <v>12</v>
      </c>
      <c r="D37" s="23">
        <v>95</v>
      </c>
      <c r="E37" s="24"/>
      <c r="F37" s="24">
        <f t="shared" si="0"/>
        <v>0</v>
      </c>
      <c r="G37" s="28"/>
    </row>
    <row r="38" spans="1:7" s="30" customFormat="1" ht="20.25" customHeight="1" x14ac:dyDescent="0.35">
      <c r="A38" s="20">
        <f>+A37+1</f>
        <v>20</v>
      </c>
      <c r="B38" s="40" t="s">
        <v>41</v>
      </c>
      <c r="C38" s="22" t="s">
        <v>12</v>
      </c>
      <c r="D38" s="23">
        <v>30</v>
      </c>
      <c r="E38" s="24"/>
      <c r="F38" s="24">
        <f t="shared" si="0"/>
        <v>0</v>
      </c>
      <c r="G38" s="28"/>
    </row>
    <row r="39" spans="1:7" s="30" customFormat="1" ht="20.25" customHeight="1" x14ac:dyDescent="0.35">
      <c r="A39" s="20">
        <f t="shared" ref="A39:A42" si="1">+A38+1</f>
        <v>21</v>
      </c>
      <c r="B39" s="40" t="s">
        <v>42</v>
      </c>
      <c r="C39" s="22" t="s">
        <v>12</v>
      </c>
      <c r="D39" s="23">
        <v>34</v>
      </c>
      <c r="E39" s="24"/>
      <c r="F39" s="24">
        <f t="shared" si="0"/>
        <v>0</v>
      </c>
      <c r="G39" s="28"/>
    </row>
    <row r="40" spans="1:7" s="30" customFormat="1" ht="20.25" customHeight="1" x14ac:dyDescent="0.35">
      <c r="A40" s="20">
        <f t="shared" si="1"/>
        <v>22</v>
      </c>
      <c r="B40" s="40" t="s">
        <v>43</v>
      </c>
      <c r="C40" s="22" t="s">
        <v>12</v>
      </c>
      <c r="D40" s="23">
        <v>225</v>
      </c>
      <c r="E40" s="24"/>
      <c r="F40" s="24">
        <f t="shared" si="0"/>
        <v>0</v>
      </c>
      <c r="G40" s="28"/>
    </row>
    <row r="41" spans="1:7" s="30" customFormat="1" ht="20.25" customHeight="1" x14ac:dyDescent="0.35">
      <c r="A41" s="20">
        <f t="shared" si="1"/>
        <v>23</v>
      </c>
      <c r="B41" s="40" t="s">
        <v>44</v>
      </c>
      <c r="C41" s="22" t="s">
        <v>12</v>
      </c>
      <c r="D41" s="23">
        <v>5</v>
      </c>
      <c r="E41" s="24"/>
      <c r="F41" s="24">
        <f t="shared" si="0"/>
        <v>0</v>
      </c>
      <c r="G41" s="28"/>
    </row>
    <row r="42" spans="1:7" s="30" customFormat="1" ht="17.25" customHeight="1" x14ac:dyDescent="0.35">
      <c r="A42" s="20">
        <f t="shared" si="1"/>
        <v>24</v>
      </c>
      <c r="B42" s="31" t="s">
        <v>45</v>
      </c>
      <c r="C42" s="35" t="s">
        <v>12</v>
      </c>
      <c r="D42" s="23">
        <v>20</v>
      </c>
      <c r="E42" s="24"/>
      <c r="F42" s="24">
        <f t="shared" si="0"/>
        <v>0</v>
      </c>
      <c r="G42" s="41"/>
    </row>
    <row r="43" spans="1:7" s="30" customFormat="1" ht="20.25" customHeight="1" x14ac:dyDescent="0.35">
      <c r="A43" s="20"/>
      <c r="B43" s="39" t="s">
        <v>46</v>
      </c>
      <c r="C43" s="22"/>
      <c r="D43" s="23"/>
      <c r="E43" s="24"/>
      <c r="F43" s="24"/>
      <c r="G43" s="28"/>
    </row>
    <row r="44" spans="1:7" s="30" customFormat="1" ht="20.25" customHeight="1" x14ac:dyDescent="0.35">
      <c r="A44" s="20">
        <f>+A42+1</f>
        <v>25</v>
      </c>
      <c r="B44" s="40" t="s">
        <v>47</v>
      </c>
      <c r="C44" s="35" t="s">
        <v>12</v>
      </c>
      <c r="D44" s="23">
        <v>403</v>
      </c>
      <c r="E44" s="24"/>
      <c r="F44" s="24">
        <f t="shared" si="0"/>
        <v>0</v>
      </c>
      <c r="G44" s="28"/>
    </row>
    <row r="45" spans="1:7" s="30" customFormat="1" ht="20.25" customHeight="1" x14ac:dyDescent="0.35">
      <c r="A45" s="20">
        <f>+A44+1</f>
        <v>26</v>
      </c>
      <c r="B45" s="40" t="s">
        <v>48</v>
      </c>
      <c r="C45" s="35" t="s">
        <v>12</v>
      </c>
      <c r="D45" s="23">
        <v>37</v>
      </c>
      <c r="E45" s="24"/>
      <c r="F45" s="24">
        <f t="shared" si="0"/>
        <v>0</v>
      </c>
      <c r="G45" s="28"/>
    </row>
    <row r="46" spans="1:7" s="30" customFormat="1" ht="20.25" customHeight="1" x14ac:dyDescent="0.35">
      <c r="A46" s="20">
        <f>+A45+1</f>
        <v>27</v>
      </c>
      <c r="B46" s="42" t="s">
        <v>49</v>
      </c>
      <c r="C46" s="22" t="s">
        <v>12</v>
      </c>
      <c r="D46" s="23">
        <v>10</v>
      </c>
      <c r="E46" s="24"/>
      <c r="F46" s="24">
        <f t="shared" si="0"/>
        <v>0</v>
      </c>
      <c r="G46" s="28"/>
    </row>
    <row r="47" spans="1:7" s="30" customFormat="1" ht="20.25" customHeight="1" x14ac:dyDescent="0.35">
      <c r="A47" s="20">
        <f>+A46+1</f>
        <v>28</v>
      </c>
      <c r="B47" s="43" t="s">
        <v>50</v>
      </c>
      <c r="C47" s="22" t="s">
        <v>12</v>
      </c>
      <c r="D47" s="23">
        <v>1</v>
      </c>
      <c r="E47" s="24"/>
      <c r="F47" s="24">
        <f t="shared" si="0"/>
        <v>0</v>
      </c>
      <c r="G47" s="28"/>
    </row>
    <row r="48" spans="1:7" ht="25.5" customHeight="1" x14ac:dyDescent="0.4">
      <c r="A48" s="44" t="s">
        <v>51</v>
      </c>
      <c r="B48" s="45"/>
      <c r="C48" s="45"/>
      <c r="D48" s="45"/>
      <c r="E48" s="46"/>
      <c r="F48" s="47">
        <f>SUM(F9:F47)</f>
        <v>0</v>
      </c>
    </row>
    <row r="49" spans="1:9" ht="19.5" customHeight="1" x14ac:dyDescent="0.4">
      <c r="A49" s="44" t="s">
        <v>52</v>
      </c>
      <c r="B49" s="45"/>
      <c r="C49" s="45"/>
      <c r="D49" s="45"/>
      <c r="E49" s="46"/>
      <c r="F49" s="47">
        <f>0.2*F48</f>
        <v>0</v>
      </c>
      <c r="I49" s="48"/>
    </row>
    <row r="50" spans="1:9" ht="24.75" customHeight="1" x14ac:dyDescent="0.4">
      <c r="A50" s="44" t="s">
        <v>53</v>
      </c>
      <c r="B50" s="45"/>
      <c r="C50" s="45"/>
      <c r="D50" s="45"/>
      <c r="E50" s="46"/>
      <c r="F50" s="47">
        <f>SUM(F48:F49)</f>
        <v>0</v>
      </c>
      <c r="G50" s="49"/>
      <c r="H50" s="50"/>
    </row>
    <row r="53" spans="1:9" x14ac:dyDescent="0.4">
      <c r="H53" s="50"/>
    </row>
  </sheetData>
  <mergeCells count="11">
    <mergeCell ref="A48:E48"/>
    <mergeCell ref="A49:E49"/>
    <mergeCell ref="A50:E50"/>
    <mergeCell ref="A1:F4"/>
    <mergeCell ref="A5:F5"/>
    <mergeCell ref="A6:A7"/>
    <mergeCell ref="B6:B7"/>
    <mergeCell ref="C6:C7"/>
    <mergeCell ref="D6:D7"/>
    <mergeCell ref="E6:E7"/>
    <mergeCell ref="F6:F7"/>
  </mergeCells>
  <printOptions horizontalCentered="1"/>
  <pageMargins left="0.23622047244094491" right="0.23622047244094491" top="0.39370078740157483" bottom="0.39370078740157483" header="0.19685039370078741" footer="0.11811023622047245"/>
  <pageSetup paperSize="9" scale="58" orientation="portrait" r:id="rId1"/>
  <headerFooter scaleWithDoc="0" alignWithMargins="0">
    <oddHeader>&amp;R&amp;U&amp;P° FEUILLET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</vt:lpstr>
      <vt:lpstr>BP!Impression_des_titres</vt:lpstr>
      <vt:lpstr>BP!Zone_d_impression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2026-10-08T21:22:06Z</dcterms:created>
  <dcterms:modified xsi:type="dcterms:W3CDTF">2026-10-08T21:23:07Z</dcterms:modified>
</cp:coreProperties>
</file>