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gadiramenagement-my.sharepoint.com/personal/mbalhs_2a_ma/Documents/APPELS D'OFFRES - MARCHES -BC-CONTRATS/APPELS D'OFFRES/A.O.O 2026/A.O_75_26_S2A/"/>
    </mc:Choice>
  </mc:AlternateContent>
  <xr:revisionPtr revIDLastSave="428" documentId="13_ncr:1_{94FDCCD2-05E1-4717-861C-CF017E1A9CFB}" xr6:coauthVersionLast="47" xr6:coauthVersionMax="47" xr10:uidLastSave="{A4D20FC0-3DB7-4361-8FA2-8A888B4D8F4E}"/>
  <bookViews>
    <workbookView xWindow="-120" yWindow="-120" windowWidth="29040" windowHeight="15720" xr2:uid="{00000000-000D-0000-FFFF-FFFF00000000}"/>
  </bookViews>
  <sheets>
    <sheet name="BDDE-AO-75-2026-S2A" sheetId="13" r:id="rId1"/>
  </sheets>
  <definedNames>
    <definedName name="_xlnm.Print_Area" localSheetId="0">'BDDE-AO-75-2026-S2A'!$A$1:$F$467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1" i="13" l="1"/>
  <c r="A13" i="13" l="1"/>
  <c r="A14" i="13" l="1"/>
  <c r="A15" i="13" s="1"/>
  <c r="A16" i="13" s="1"/>
  <c r="A18" i="13" s="1"/>
  <c r="A21" i="13" s="1"/>
  <c r="A26" i="13" s="1"/>
  <c r="A27" i="13" s="1"/>
  <c r="A28" i="13" s="1"/>
  <c r="A29" i="13" s="1"/>
  <c r="A30" i="13" s="1"/>
  <c r="A31" i="13" s="1"/>
  <c r="A32" i="13" s="1"/>
  <c r="A33" i="13" s="1"/>
  <c r="A34" i="13" s="1"/>
  <c r="A36" i="13" l="1"/>
  <c r="A37" i="13" s="1"/>
  <c r="A38" i="13" s="1"/>
  <c r="A41" i="13" s="1"/>
  <c r="A43" i="13" s="1"/>
  <c r="A44" i="13" s="1"/>
  <c r="D30" i="13"/>
  <c r="A49" i="13" l="1"/>
  <c r="A50" i="13" s="1"/>
  <c r="A52" i="13" s="1"/>
  <c r="A53" i="13" s="1"/>
  <c r="A54" i="13" s="1"/>
  <c r="A55" i="13" s="1"/>
  <c r="A56" i="13" l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73" i="13" s="1"/>
  <c r="A76" i="13" s="1"/>
  <c r="A77" i="13" s="1"/>
  <c r="A78" i="13" s="1"/>
  <c r="A79" i="13" s="1"/>
  <c r="A80" i="13" s="1"/>
  <c r="A81" i="13" s="1"/>
  <c r="A82" i="13" s="1"/>
  <c r="A83" i="13" s="1"/>
  <c r="A84" i="13" s="1"/>
  <c r="A87" i="13" l="1"/>
  <c r="A88" i="13" s="1"/>
  <c r="A89" i="13" s="1"/>
  <c r="A93" i="13" l="1"/>
  <c r="A94" i="13" s="1"/>
  <c r="A95" i="13" s="1"/>
  <c r="A97" i="13" s="1"/>
  <c r="A98" i="13" l="1"/>
  <c r="A99" i="13" s="1"/>
  <c r="A100" i="13" l="1"/>
  <c r="A102" i="13" l="1"/>
  <c r="A103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2" i="13" s="1"/>
  <c r="A133" i="13" s="1"/>
  <c r="A134" i="13" s="1"/>
  <c r="A135" i="13" s="1"/>
  <c r="A138" i="13" s="1"/>
  <c r="A139" i="13" s="1"/>
  <c r="A140" i="13" s="1"/>
  <c r="A141" i="13" s="1"/>
  <c r="A145" i="13" s="1"/>
  <c r="A149" i="13" s="1"/>
  <c r="A165" i="13" s="1"/>
  <c r="A170" i="13" s="1"/>
  <c r="A172" i="13" s="1"/>
  <c r="A173" i="13" s="1"/>
  <c r="A175" i="13" s="1"/>
  <c r="A176" i="13" s="1"/>
  <c r="A177" i="13" s="1"/>
  <c r="A178" i="13" s="1"/>
  <c r="A179" i="13" s="1"/>
  <c r="A180" i="13" s="1"/>
  <c r="A182" i="13" s="1"/>
  <c r="A183" i="13" s="1"/>
  <c r="A184" i="13" s="1"/>
  <c r="A185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4" i="13" s="1"/>
  <c r="A205" i="13" l="1"/>
  <c r="A206" i="13" s="1"/>
  <c r="A207" i="13" s="1"/>
  <c r="A209" i="13" l="1"/>
  <c r="A210" i="13" s="1"/>
  <c r="A211" i="13" s="1"/>
  <c r="A212" i="13" s="1"/>
  <c r="A213" i="13" s="1"/>
  <c r="A214" i="13" s="1"/>
  <c r="A215" i="13" s="1"/>
  <c r="A216" i="13" s="1"/>
  <c r="A220" i="13" s="1"/>
  <c r="A221" i="13" s="1"/>
  <c r="A222" i="13" s="1"/>
  <c r="A223" i="13" s="1"/>
  <c r="A224" i="13" s="1"/>
  <c r="A225" i="13" s="1"/>
  <c r="A226" i="13" s="1"/>
  <c r="A227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l="1"/>
  <c r="A242" i="13" s="1"/>
  <c r="A243" i="13" s="1"/>
  <c r="A245" i="13" l="1"/>
  <c r="A246" i="13" s="1"/>
  <c r="A247" i="13" s="1"/>
  <c r="A248" i="13" s="1"/>
  <c r="A249" i="13" s="1"/>
  <c r="A253" i="13" s="1"/>
  <c r="A254" i="13" s="1"/>
  <c r="A255" i="13" s="1"/>
  <c r="A256" i="13" s="1"/>
  <c r="A257" i="13" s="1"/>
  <c r="A258" i="13" s="1"/>
  <c r="A259" i="13" s="1"/>
  <c r="A261" i="13" s="1"/>
  <c r="A262" i="13" s="1"/>
  <c r="A263" i="13" s="1"/>
  <c r="A264" i="13" s="1"/>
  <c r="A266" i="13" s="1"/>
  <c r="A267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80" i="13" l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2" i="13" l="1"/>
  <c r="A293" i="13" s="1"/>
  <c r="A294" i="13" l="1"/>
  <c r="A297" i="13" s="1"/>
  <c r="A299" i="13" s="1"/>
  <c r="A303" i="13" s="1"/>
  <c r="A306" i="13" s="1"/>
  <c r="A310" i="13" s="1"/>
  <c r="A313" i="13" s="1"/>
  <c r="A314" i="13" s="1"/>
  <c r="A315" i="13" s="1"/>
  <c r="A316" i="13" s="1"/>
  <c r="A317" i="13" s="1"/>
  <c r="A318" i="13" s="1"/>
  <c r="A319" i="13" s="1"/>
  <c r="A320" i="13" s="1"/>
  <c r="A326" i="13" s="1"/>
  <c r="A329" i="13" s="1"/>
  <c r="A330" i="13" s="1"/>
  <c r="A331" i="13" s="1"/>
  <c r="A332" i="13" s="1"/>
  <c r="A334" i="13" s="1"/>
  <c r="A337" i="13" s="1"/>
  <c r="A338" i="13" s="1"/>
  <c r="A339" i="13" s="1"/>
  <c r="A342" i="13" s="1"/>
  <c r="A343" i="13" s="1"/>
  <c r="A344" i="13" s="1"/>
  <c r="F460" i="13"/>
  <c r="F464" i="13"/>
  <c r="F456" i="13"/>
  <c r="F454" i="13"/>
  <c r="F463" i="13" l="1"/>
  <c r="F457" i="13"/>
  <c r="A345" i="13"/>
  <c r="A347" i="13" s="1"/>
  <c r="A348" i="13" s="1"/>
  <c r="A349" i="13" s="1"/>
  <c r="A350" i="13" s="1"/>
  <c r="A351" i="13" s="1"/>
  <c r="A352" i="13" s="1"/>
  <c r="A353" i="13" s="1"/>
  <c r="A354" i="13" s="1"/>
  <c r="F452" i="13"/>
  <c r="F461" i="13"/>
  <c r="F458" i="13"/>
  <c r="F455" i="13"/>
  <c r="F453" i="13"/>
  <c r="F462" i="13" l="1"/>
  <c r="F459" i="13" l="1"/>
  <c r="F465" i="13" s="1"/>
  <c r="F466" i="13" l="1"/>
  <c r="F467" i="13" s="1"/>
  <c r="A358" i="13" l="1"/>
  <c r="A359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2" i="13" s="1"/>
  <c r="A373" i="13" s="1"/>
  <c r="A374" i="13" s="1"/>
  <c r="A375" i="13" s="1"/>
  <c r="A376" i="13" s="1"/>
  <c r="A380" i="13" s="1"/>
  <c r="A381" i="13" s="1"/>
  <c r="A384" i="13" s="1"/>
  <c r="A385" i="13" s="1"/>
  <c r="A386" i="13" s="1"/>
  <c r="A390" i="13" s="1"/>
  <c r="A391" i="13" s="1"/>
  <c r="A395" i="13" s="1"/>
  <c r="A398" i="13" s="1"/>
  <c r="A399" i="13" s="1"/>
  <c r="A404" i="13" s="1"/>
  <c r="A406" i="13" s="1"/>
  <c r="A407" i="13" s="1"/>
  <c r="A408" i="13" s="1"/>
  <c r="A409" i="13" s="1"/>
  <c r="A410" i="13" s="1"/>
  <c r="A411" i="13" s="1"/>
  <c r="A412" i="13" s="1"/>
  <c r="A413" i="13" s="1"/>
  <c r="A414" i="13" s="1"/>
  <c r="A416" i="13" s="1"/>
  <c r="A417" i="13" s="1"/>
  <c r="A418" i="13" s="1"/>
  <c r="A419" i="13" s="1"/>
  <c r="A421" i="13" s="1"/>
  <c r="A422" i="13" s="1"/>
  <c r="A424" i="13" s="1"/>
  <c r="A425" i="13" s="1"/>
  <c r="A426" i="13" s="1"/>
  <c r="A427" i="13" s="1"/>
  <c r="A428" i="13" s="1"/>
  <c r="A430" i="13" s="1"/>
  <c r="A431" i="13" s="1"/>
  <c r="A432" i="13" s="1"/>
  <c r="A433" i="13" s="1"/>
  <c r="A434" i="13" s="1"/>
  <c r="A435" i="13" s="1"/>
  <c r="A436" i="13" s="1"/>
  <c r="A437" i="13" l="1"/>
  <c r="A440" i="13" s="1"/>
  <c r="A441" i="13" s="1"/>
  <c r="A442" i="13" s="1"/>
  <c r="A443" i="13" s="1"/>
  <c r="A444" i="13" s="1"/>
  <c r="A445" i="13" s="1"/>
  <c r="A446" i="13" s="1"/>
</calcChain>
</file>

<file path=xl/sharedStrings.xml><?xml version="1.0" encoding="utf-8"?>
<sst xmlns="http://schemas.openxmlformats.org/spreadsheetml/2006/main" count="900" uniqueCount="551">
  <si>
    <t>N°</t>
  </si>
  <si>
    <t>M²</t>
  </si>
  <si>
    <t xml:space="preserve"> </t>
  </si>
  <si>
    <t>ML</t>
  </si>
  <si>
    <t>ENS</t>
  </si>
  <si>
    <t>U</t>
  </si>
  <si>
    <t>TOTAL T.T.C</t>
  </si>
  <si>
    <t>M³</t>
  </si>
  <si>
    <t>KG</t>
  </si>
  <si>
    <t>TABLEAUX ELECTRIQUES SECONDAIRES</t>
  </si>
  <si>
    <t>Ens</t>
  </si>
  <si>
    <t>DN 25</t>
  </si>
  <si>
    <t>DN 75</t>
  </si>
  <si>
    <t xml:space="preserve">PROTECTION INCENDIE </t>
  </si>
  <si>
    <t>PEHD 110 PN16</t>
  </si>
  <si>
    <t xml:space="preserve"> RECAPITULATION  </t>
  </si>
  <si>
    <t>TOTAL  HORS TAXES</t>
  </si>
  <si>
    <t>T.V.A 20%</t>
  </si>
  <si>
    <t>ALIMENTATION CENTRALE DETECTION INCENDIE</t>
  </si>
  <si>
    <t>ALIMENTATION INFORMATIQUE</t>
  </si>
  <si>
    <t>ALIMENTATION SPLITS 9K 24K 36K</t>
  </si>
  <si>
    <t>ALIMENTATIONS DIVERS</t>
  </si>
  <si>
    <t>SWITCH 24 PORTS</t>
  </si>
  <si>
    <t>PEHD 63 PN16</t>
  </si>
  <si>
    <t>VENTILATION MECANIQUE</t>
  </si>
  <si>
    <t>F</t>
  </si>
  <si>
    <t>DESIGNATIONS DES OUVRAGES</t>
  </si>
  <si>
    <t xml:space="preserve"> Unité</t>
  </si>
  <si>
    <t xml:space="preserve"> Prix UN/ H.T </t>
  </si>
  <si>
    <t xml:space="preserve"> Montant H T</t>
  </si>
  <si>
    <t xml:space="preserve">BLOC AUTONOME D'ECLAIRAGE DE SECURITE </t>
  </si>
  <si>
    <t>SONORISATION -VIDEO PROJECTION-CONFÉRENCE</t>
  </si>
  <si>
    <t>DN 110</t>
  </si>
  <si>
    <t>DN 160</t>
  </si>
  <si>
    <t>DN 125</t>
  </si>
  <si>
    <t>DN 200</t>
  </si>
  <si>
    <t xml:space="preserve">SERIE N° 1 : TRAVAUX PREPARATOIRES </t>
  </si>
  <si>
    <t>SERIE N° 2 : GROS ŒUVRE</t>
  </si>
  <si>
    <t xml:space="preserve">TOTAL TRAVAUX PREPARATOIRES </t>
  </si>
  <si>
    <t>SERIE N° 3 : ETANCHEITE</t>
  </si>
  <si>
    <t xml:space="preserve">TOTAL GROS ŒUVRE </t>
  </si>
  <si>
    <t>TOTAL ETANCHEITE</t>
  </si>
  <si>
    <t>SERIE N° 4 : REVETEMENTS</t>
  </si>
  <si>
    <t>TOTAL REVETEMENTS</t>
  </si>
  <si>
    <t>SERIE N° 5 : FAUX PLAFOND</t>
  </si>
  <si>
    <t>TOTAL FAUX PLAFOND</t>
  </si>
  <si>
    <t>SERIE N° 6 : MENUISERIE</t>
  </si>
  <si>
    <t>TOTAL MENUISERIE</t>
  </si>
  <si>
    <t>7.1</t>
  </si>
  <si>
    <t>7.2</t>
  </si>
  <si>
    <t>8.1</t>
  </si>
  <si>
    <t>8.2</t>
  </si>
  <si>
    <t>8.3</t>
  </si>
  <si>
    <t>SERIE N° 9 : SONORISATION -VIDEO PROJECTION-CONFÉRENCE</t>
  </si>
  <si>
    <t>TOTAL SONORISATION -VIDEO PROJECTION-CONFÉRENCE</t>
  </si>
  <si>
    <t>SERIE N° 10 : PLOMBERIE SANITAIRE ET PROTECTION D'INCENDIE</t>
  </si>
  <si>
    <t>TOTAL PLOMBERIE SANITAIRE ET PROTECTION D'INCENDIE</t>
  </si>
  <si>
    <t>SERIE N° 11 : CLIMATISATION ET VENTILATION MECANIQUE</t>
  </si>
  <si>
    <t>CLIMATISATION</t>
  </si>
  <si>
    <t>TOTAL CLIMATISATION ET VENTILATION MECANIQUE</t>
  </si>
  <si>
    <t>SERIE N° 12 : PEINTURE</t>
  </si>
  <si>
    <t>TOTAL PEINTURE</t>
  </si>
  <si>
    <t xml:space="preserve">TRAVAUX PREPARATOIRES </t>
  </si>
  <si>
    <t>GROS ŒUVRE</t>
  </si>
  <si>
    <t>ETANCHEITE</t>
  </si>
  <si>
    <t>REVETEMENTS</t>
  </si>
  <si>
    <t>FAUX PLAFOND</t>
  </si>
  <si>
    <t>MENUISERIE</t>
  </si>
  <si>
    <t>PLOMBERIE SANITAIRE ET PROTECTION D'INCENDIE</t>
  </si>
  <si>
    <t>CLIMATISATION ET VENTILATION MECANIQUE</t>
  </si>
  <si>
    <t>PEINTURE</t>
  </si>
  <si>
    <t xml:space="preserve"> Quantité</t>
  </si>
  <si>
    <t>OBJET : TRAVAUX DE CONSTRUCTION D’UN CENTRE SOCIO-SPORTIF DE PROXIMITÉ DE TYPE A AU QUARTIER AGHROUD DE LA VILLE D’AGADIR</t>
  </si>
  <si>
    <t>FAUX PLAFOND EN STAFF LISSE Y COMPRIS JOINT CREUX</t>
  </si>
  <si>
    <t>FAUX PLAFOND EN PLATRE MODULAIRE Y COMPRIS JOINT CREUX</t>
  </si>
  <si>
    <t>94.1</t>
  </si>
  <si>
    <t>94.2</t>
  </si>
  <si>
    <t>94.3</t>
  </si>
  <si>
    <t>95.1</t>
  </si>
  <si>
    <t>95.2</t>
  </si>
  <si>
    <t>95.3</t>
  </si>
  <si>
    <t>96.1</t>
  </si>
  <si>
    <t>96.2</t>
  </si>
  <si>
    <t>96.3</t>
  </si>
  <si>
    <t>96.4</t>
  </si>
  <si>
    <t>TOBOGGAN</t>
  </si>
  <si>
    <t>JEUX DE RESSORT</t>
  </si>
  <si>
    <t>CORBEILS</t>
  </si>
  <si>
    <t>MOBILIER URBAIN ET JEUX D'ENFANTS</t>
  </si>
  <si>
    <t>INSTALLATION DE CHANTIER</t>
  </si>
  <si>
    <t>TERRASSEMENTS</t>
  </si>
  <si>
    <t>FOUILLES EN PLEINE MASSE EN TERRAINS DE TOUTE NATURE Y/C ROCHER</t>
  </si>
  <si>
    <t>MISE EN REMBLAIS OU ÉVACUATION À LA DÉCHARGE PUBLIQUE</t>
  </si>
  <si>
    <t>APPORT DE TERRE EN TOUT VENANT POUR REMBLAIS</t>
  </si>
  <si>
    <t>CANALISATION EN BUSE PVC ASSAINISSEMENT</t>
  </si>
  <si>
    <t>BUSE EN PVC SÉRIE ASSAINISSEMENT Ø 250</t>
  </si>
  <si>
    <t>BUSE EN PVC SÉRIE ASSAINISSEMENT Ø 200</t>
  </si>
  <si>
    <t xml:space="preserve">REGARDS INTÉRIEURS POUR ÉVACUATION </t>
  </si>
  <si>
    <t>REGARD NON VISITABLE EN B.A. 40X40CM SECTION INTÉRIEURE</t>
  </si>
  <si>
    <t>REGARD VISITABLE EN B.A. 50X50CM SECTION INTÉRIEURE</t>
  </si>
  <si>
    <t>REGARD VISITABLE EN B.A. 60X60CM SECTION INTÉRIEURE</t>
  </si>
  <si>
    <t xml:space="preserve">BÉTON DE PROPRETÉ </t>
  </si>
  <si>
    <t xml:space="preserve">GROS BÉTON </t>
  </si>
  <si>
    <t>MAÇONNERIE DE MOELLONS EN FONDATION</t>
  </si>
  <si>
    <t>ARASE ÉTANCHE</t>
  </si>
  <si>
    <t>DALLAGE PÉRIPHÉRIQUE</t>
  </si>
  <si>
    <t xml:space="preserve">MISE À LA TERRE </t>
  </si>
  <si>
    <t>PLANCHER COMPLET À CORPS CREUX Y/C ACIER DE TOUT ÉPAISSEUR</t>
  </si>
  <si>
    <t xml:space="preserve">PLANCHER À CORPS CREUX PRÉFABRIQUÉ DE 15+5 CM </t>
  </si>
  <si>
    <t>PLANCHER À CORPS CREUX PRÉFABRIQUÉ DE 20+5 CM</t>
  </si>
  <si>
    <t>PLANCHER EN DALLE ALVÉOLÉE</t>
  </si>
  <si>
    <t>MAÇONNERIES ET CLOISONNEMENTS</t>
  </si>
  <si>
    <t xml:space="preserve">DOUBLE CLOISON TOUT ÉPAISSEUR Y COMPRIS TÊTE </t>
  </si>
  <si>
    <t>CLOISON SIMPLE EN AGGLOS CREUX</t>
  </si>
  <si>
    <t>DIVERS</t>
  </si>
  <si>
    <t>DALLETTE EN BÉTON ARMÉ</t>
  </si>
  <si>
    <t xml:space="preserve">RENFORMIS EN BÉTON ARMÉ </t>
  </si>
  <si>
    <t xml:space="preserve">ECRAN PAR VAPEUR </t>
  </si>
  <si>
    <t>ISOLATION THERMIQUE</t>
  </si>
  <si>
    <t>ETANCHEITE DES RELEVES EN BICOUCHE Y COMPRIS PROTECTION</t>
  </si>
  <si>
    <t>ETANCHEITE BICOUCHE AUTO-PROTÉGÉE</t>
  </si>
  <si>
    <t>ETANCHEITE DES RELÈVES EN BICOUCHE AUTO-PROTÉGÉES</t>
  </si>
  <si>
    <t>FOURNITURE ET POSE DE GARGOUILLE Y COMPRIS CRAPAUDINE</t>
  </si>
  <si>
    <t>TROP PLEIN - GUEULARD</t>
  </si>
  <si>
    <t>REVETEMENT EN MARBRE NOIR GALAXY</t>
  </si>
  <si>
    <t xml:space="preserve">REVETEMENT EN MARBRE BOUCHARDE </t>
  </si>
  <si>
    <t>REVÊTEMENT SOL EN PARQUET EN BOIS MASSIF</t>
  </si>
  <si>
    <t>MOQUETTE VELOURS</t>
  </si>
  <si>
    <t xml:space="preserve">HABILLAGE DES FAÇADES EN PIERRE TAILLE </t>
  </si>
  <si>
    <t>PORTE ISOPLANE</t>
  </si>
  <si>
    <t xml:space="preserve">HABILLAGE MURAL EN BOIS ACOUSTIQUES </t>
  </si>
  <si>
    <t xml:space="preserve">LAME ALUMINIUM EFFET BOIS </t>
  </si>
  <si>
    <t xml:space="preserve">HABILLAGE EN PANNEAUX COMPOSITE EN ALUMINIUM </t>
  </si>
  <si>
    <t xml:space="preserve">PORTE METALLIQUE EN ACIER GALVANISE </t>
  </si>
  <si>
    <t>RÉSEAU MT :</t>
  </si>
  <si>
    <t>CÂBLE ISOLÉ AU PRC USP 18/30 KV À CHAMP RADIAL EN ALUMINIUM UNIPOLAIRE 1X240 MM²</t>
  </si>
  <si>
    <t>TRANCHÉE EN FOUILLE DANS TERRAIN DE TOUTE NATURE</t>
  </si>
  <si>
    <t>FOURNITURE, CONFECTION ET POSE BOITE D'EXTRIMITÉ SYNTHÉTIQUE TYPE INTÉRIEUR POUR CÂBLE ALU OU CU ISOLÉ AU PRC 18/30 KV TENSION D'ISOLEMENT 36 KV</t>
  </si>
  <si>
    <t>FOURNITURE, CONFECTION ET POSE BOITE DE JONCTION POUR CÂBLE ISOLÉ AU PRC ALU OU CU USP 18/30 KV</t>
  </si>
  <si>
    <t>TRANCHÉE NORMALE À 1 CIRCUITS</t>
  </si>
  <si>
    <t>TRANCHÉE NORMALE À 2 CIRCUITS</t>
  </si>
  <si>
    <t>BORNE DE SIGNALISATION ONE MT OU BT</t>
  </si>
  <si>
    <t>REGARD DE VISITE</t>
  </si>
  <si>
    <t>POSTE DE TRANSFORMATION :</t>
  </si>
  <si>
    <t>CONSTRUCTION DU LOCAL POSTE DE TRANSFORMATION</t>
  </si>
  <si>
    <t>CELLULES INTERRUPTEUR-SECTIONNEUR MOTORISÉES ÉTANCHES (ARRIVÉE/DÉPART)</t>
  </si>
  <si>
    <t>CELLULE PROTECTION TRANSFORMATEUR</t>
  </si>
  <si>
    <t>TRANSFORMATEUR HTA/BT 20KV/380-160 KVA</t>
  </si>
  <si>
    <t>EQUIPEMENTS DE SÉCURITÉ</t>
  </si>
  <si>
    <t>ECLAIRAGE ET PC DU POSTE TRANSFORMATEUR</t>
  </si>
  <si>
    <t>VERROUILLAGE</t>
  </si>
  <si>
    <t>COMPTAGE BT</t>
  </si>
  <si>
    <t>LIAISON BT</t>
  </si>
  <si>
    <t>DISPOSITIF DE DÉTECTION ET SIGNALISATION DE DÉFAUTS SUR LES CABLES MT</t>
  </si>
  <si>
    <t xml:space="preserve">BATTERIES DE COMPENSATION AUTOMATIQUE (RELÈVEMENT DE COS PHI) </t>
  </si>
  <si>
    <t>TABLEAU GÉNÉRAL BASSE TENSION NORMAL</t>
  </si>
  <si>
    <t>COURANT FORT :</t>
  </si>
  <si>
    <t>BRANCHEMENT AU RÉSEAU ÉLÉCTRIQUE</t>
  </si>
  <si>
    <t>ALIMENTATION SANS COUPURE (ONDULEUR 20KVA)</t>
  </si>
  <si>
    <t>TABLEAU ÉLECTRIQUE NORMAL</t>
  </si>
  <si>
    <t>TABLEAU ÉLECTRIQUE ONDULÉ</t>
  </si>
  <si>
    <t xml:space="preserve">PUPITRES DE COMMANDE DE L’ÉCLAIRAGE </t>
  </si>
  <si>
    <t>ARRÊT D’URGENCE</t>
  </si>
  <si>
    <t>TUBE PVC DOUBLE PAROI</t>
  </si>
  <si>
    <t>TUBE PVC DOUBLE PAROI DIAMÈTRE 160</t>
  </si>
  <si>
    <t>TUBE PVC DOUBLE PAROI DIAMÈTRE 110</t>
  </si>
  <si>
    <t xml:space="preserve">REGARD DE TIRAGE </t>
  </si>
  <si>
    <t>REGARD DE TIRAGE DE 0,80X0,80M</t>
  </si>
  <si>
    <t>REGARD DE TIRAGE DE 0,60X0,60M</t>
  </si>
  <si>
    <t>REGARD DE TIRAGE DE 0,40X0,40M</t>
  </si>
  <si>
    <t>CÂBLE DE DISTRIBUTION BASSE TENSION</t>
  </si>
  <si>
    <t>CÂBLE U-1000 RO2V 5X50 MM²</t>
  </si>
  <si>
    <t>CÂBLE U-1000 RO2V 5X35 MM²</t>
  </si>
  <si>
    <t>CÂBLE U-1000 RO2V 5X25 MM²</t>
  </si>
  <si>
    <t>CÂBLE U-1000 RO2V 5X16 MM²</t>
  </si>
  <si>
    <t>CÂBLE U-1000 RO2V 5X10 MM²</t>
  </si>
  <si>
    <t>CÂBLE U-1000 RO2V 5X6 MM²</t>
  </si>
  <si>
    <t>CÂBLE U-1000 RO2V 3X6 MM²+T</t>
  </si>
  <si>
    <t>CÂBLE U-1000 RO2V 3X10 MM²</t>
  </si>
  <si>
    <t>CÂBLE U-1000 RO2V 3X4 MM²</t>
  </si>
  <si>
    <t xml:space="preserve">CÂBLE U-1000 RO2V 3X 2,5 MM² </t>
  </si>
  <si>
    <t xml:space="preserve">CÂBLE CR1 – 5X16 MM² </t>
  </si>
  <si>
    <t xml:space="preserve">CÂBLE CR1 – 5X10 MM² </t>
  </si>
  <si>
    <t xml:space="preserve">CÂBLE CR1 – 5X6 MM² </t>
  </si>
  <si>
    <t>TERRE DE MASSE DES CANDÉLABRES</t>
  </si>
  <si>
    <t>CHEMIN DE CÂBLES 305 X 63 MM</t>
  </si>
  <si>
    <t>CHEMIN DE CÂBLES 215 X 63 MM</t>
  </si>
  <si>
    <t>CHEMIN DE CÂBLES 125 X 63 MM</t>
  </si>
  <si>
    <t>CHEMIN DE CÂBLES 95 X 63 MM</t>
  </si>
  <si>
    <t>GOULOTTE A TROIS COMPARTIMENTS</t>
  </si>
  <si>
    <t xml:space="preserve">CIRCUITS DE TERRE </t>
  </si>
  <si>
    <t>LIAISON ÉQUIPOTENTIELLE PRINCIPALE</t>
  </si>
  <si>
    <t>LIAISON ÉQUIPOTENTIELLE SECONDAIRE</t>
  </si>
  <si>
    <t>DISTRIBUTION ÉCLAIRAGE ET PRISES DE COURANT</t>
  </si>
  <si>
    <t>INTERRUPTEUR SIMPLE ALLUMAGE</t>
  </si>
  <si>
    <t>INTERRUPTEUR SIMPLE ALLUMAGE ÉTANCHE</t>
  </si>
  <si>
    <t>INTERRUPTEUR VA ET VIENT DOUBLE</t>
  </si>
  <si>
    <t xml:space="preserve">INTERRUPTEUR SUPPLÉMENTAIRE </t>
  </si>
  <si>
    <t>DISTRIBUTION PRISES DE COURANT ET ALIMENTATION</t>
  </si>
  <si>
    <t xml:space="preserve">PRISE DE COURANT 2X16A+T </t>
  </si>
  <si>
    <t>PRISE DE COURANT 2X16A+T ÉTANCHE</t>
  </si>
  <si>
    <t>BLOC DE PRISES</t>
  </si>
  <si>
    <t>ALIMENTATIONS SPÉCIFIQUES :</t>
  </si>
  <si>
    <t>LUSTRERIE :</t>
  </si>
  <si>
    <t>SPOT LED</t>
  </si>
  <si>
    <t>SPOT LED ÉTANCHE</t>
  </si>
  <si>
    <t>APPLIQUE MURAL</t>
  </si>
  <si>
    <t>RUBAN LED</t>
  </si>
  <si>
    <t>PROFILE LED ALUMINIUM</t>
  </si>
  <si>
    <t>LUSTRE SUSPENDU</t>
  </si>
  <si>
    <t>PANNEL LED 60X60CM</t>
  </si>
  <si>
    <t>DIFFUSEUR DE REPRISE</t>
  </si>
  <si>
    <t>DIFFUSEUR DE SOUFFLAGE</t>
  </si>
  <si>
    <t xml:space="preserve">SPOT SUR RAIL </t>
  </si>
  <si>
    <t>PROJECTEUR LED 200W</t>
  </si>
  <si>
    <t>BALISE LUMINEUSE MURAL</t>
  </si>
  <si>
    <t>LUSTRE MODERNE</t>
  </si>
  <si>
    <t>ECLAIRAGE DE SÉCURITÉ :</t>
  </si>
  <si>
    <t>BLOC DE BALISAGE DE SÉCURITÉ 60 LUMENS</t>
  </si>
  <si>
    <t>BLOC D'AMBIANCE DE SÉCURITÉ 360 LUMENS</t>
  </si>
  <si>
    <t xml:space="preserve">TÉLÉCOMMANDE D’ÉCLAIRAGE DE SÉCURITÉ </t>
  </si>
  <si>
    <t>SYSTÈME DE DÉTECTION ET DE SÉCURITÉ INCENDIE</t>
  </si>
  <si>
    <t xml:space="preserve">TUBAGE ET CABLAGE DU SYSTÈME </t>
  </si>
  <si>
    <t>CENTRALE DE DETECTION INCENDIE</t>
  </si>
  <si>
    <t>PANNEAU DU PLAN D'ÉVACUATION</t>
  </si>
  <si>
    <t xml:space="preserve">INFORMATIQUE </t>
  </si>
  <si>
    <t>PRECABLAGE INFORMATIQUE ET TÉLÉPHONIQUE</t>
  </si>
  <si>
    <t>COFFRET INFORMATIQUE 21U</t>
  </si>
  <si>
    <t>COFFRET INFORMATIQUE 15U</t>
  </si>
  <si>
    <t>TIROIR OPTIQUE MULTIMODE 24 PORTS 19 ‘’ JARRETIÈRE</t>
  </si>
  <si>
    <t>JARRETIÈRE OPTIQUE</t>
  </si>
  <si>
    <t>CÂBLE QUATRE PAIRES CAT-6A- FTP</t>
  </si>
  <si>
    <t>PANNEAU DE BRASSAGE 19" -24 PORTS RJ45</t>
  </si>
  <si>
    <t>CORDONS DE BRASSAGE RJ45/RJ45 CAT6</t>
  </si>
  <si>
    <t xml:space="preserve">CORDON DE LIAISON RJ45/RJ45 CAT6 </t>
  </si>
  <si>
    <t>PRISES INFORMATIQUE ET TELEVISION RJ45</t>
  </si>
  <si>
    <t>POSTE TÉLÉPHONIQUE</t>
  </si>
  <si>
    <t>MINI AUTOCOMMUTATEUR</t>
  </si>
  <si>
    <t>COMMUTATEURS D’ACCÈS</t>
  </si>
  <si>
    <t xml:space="preserve">VIDÉO SURVEILLANCE </t>
  </si>
  <si>
    <t>NVR DE 64 CHANNELS</t>
  </si>
  <si>
    <t>CAMÉRA IP MINI DÔME FIXE</t>
  </si>
  <si>
    <t>CAMÉRA IP FIXE EXTÉRIEUR</t>
  </si>
  <si>
    <t>ÉCRAN D’AFFICHAGE 46 POUCES UHD</t>
  </si>
  <si>
    <t>STATION DE TRAVAIL</t>
  </si>
  <si>
    <t>BRANCHEMENT AU RÉSEAU D'EAU POTABLE ET EAU INCENDIE</t>
  </si>
  <si>
    <t>CANALISATIONS :</t>
  </si>
  <si>
    <t xml:space="preserve">CANALISATION EN TRANCHÉE EAU POTABLE </t>
  </si>
  <si>
    <t>VANNE D'ISOLEMENT ENTERRÉE</t>
  </si>
  <si>
    <t>DISTRIBUTION EN TUBE POLYPROPYLÈNE PN 20 (PPR)</t>
  </si>
  <si>
    <t>ROBINET D'ISOLEMENT</t>
  </si>
  <si>
    <t>ANTI- BÉLIER</t>
  </si>
  <si>
    <t>CANALISATIONS INTÉRIEURES EN TUBE POLYÉTHYLÈNE RÉTICULÉ PER 13/16 MM</t>
  </si>
  <si>
    <t xml:space="preserve">CALORIFUGE TUYAUTERIE </t>
  </si>
  <si>
    <t>COFFRET À 2 COLLECTEURS EF/EC (2 À 8 DÉPARTS/ COLLECTEUR)</t>
  </si>
  <si>
    <t>ROBINET DE PUISAGE</t>
  </si>
  <si>
    <t>ROBINET DE VIDANGE</t>
  </si>
  <si>
    <t>PURGEUR</t>
  </si>
  <si>
    <t>TUYAUTERIE EN PVC ACOUSTIQUE NF-ME EU - EV – EP</t>
  </si>
  <si>
    <t>TUYAUTERIE EN PVC ACOUSTIQUE DN 40 À 75</t>
  </si>
  <si>
    <t>TUYAUTERIE EN PVC ACOUSTIQUE DN 110</t>
  </si>
  <si>
    <t>TUYAUTERIE EN PVC ACOUSTIQUE DN 125</t>
  </si>
  <si>
    <t>TUYAUTERIE EN PVC ACOUSTIQUE DN 160</t>
  </si>
  <si>
    <t>TUYAUTERIE EN PVC ACOUSTIQUE DN 200</t>
  </si>
  <si>
    <t>HÉBERGEMENT / VENTLATION PRIMAIRE</t>
  </si>
  <si>
    <t>SIPHON DE SOL EN LAITON 15X15 CM</t>
  </si>
  <si>
    <t>SIPHON DE SOL EN FONTE 20X20 CM</t>
  </si>
  <si>
    <t>GARDE GRÈVE</t>
  </si>
  <si>
    <t>MANCHON DE VENTILATION</t>
  </si>
  <si>
    <t>CANALISATION EN TRANCHÉE</t>
  </si>
  <si>
    <t>TUYAUTERIE EN ACIER GALVANISÉ DN 40/49 MM</t>
  </si>
  <si>
    <t>POSTE ROBINET INCENDIE ARMÉ RIA DN 25</t>
  </si>
  <si>
    <t>VANNE D'ISOLEMENT</t>
  </si>
  <si>
    <t>VANNES D'ISOLEMENT DN 40 À DN 80</t>
  </si>
  <si>
    <t xml:space="preserve">VANNES D'ISOLEMENT DN 110 </t>
  </si>
  <si>
    <t>ROBINET DE VIDANGE DN 40</t>
  </si>
  <si>
    <t xml:space="preserve">EXTINCTEUR À EAU PULVÉRISÉE EP 6 LITRES AVEC ADDITIF </t>
  </si>
  <si>
    <t>EXTINCTEUR CO2 5 KG</t>
  </si>
  <si>
    <t xml:space="preserve">POTEAU INCENDIE  </t>
  </si>
  <si>
    <t>LAVABO SUR COLONNE</t>
  </si>
  <si>
    <t>PORTE PAPIER HYGIÉNIQUE</t>
  </si>
  <si>
    <t>DISTRIBUTEUR DE SAVON LIQUIDE</t>
  </si>
  <si>
    <t>ÉVIER SIMPLE EN INOX</t>
  </si>
  <si>
    <t>PAC ROOFTOP RÉVERSIBLE, PUISSANCE FRIGORIFIQUE 50 KWF, DÉBIT D'AIR 9 000 M³/H</t>
  </si>
  <si>
    <t>CLIMATISEURS SPLIT SYSTÈME GAINABLE INVERTER</t>
  </si>
  <si>
    <t>PUISSANCE : 36000 BTU/HR</t>
  </si>
  <si>
    <t>PUISSANCE : 24000 BTU/HR</t>
  </si>
  <si>
    <t>CLIMATISEURS SPLIT SYSTÈME MURAL INVERTER PUISSANCE : 9000 BTU/HR</t>
  </si>
  <si>
    <t>CLIMATISEUR EN SPLIT MURAL FROID SEUL PUISSANCE : 9000 BTU/HR</t>
  </si>
  <si>
    <t>GRILLE LINÉAIRE DE REPRISE À FENTES  1000X50 MM</t>
  </si>
  <si>
    <t>GRILLE LINÉAIRE DE SOUFFLAGE À FENTES 1000X50 MM</t>
  </si>
  <si>
    <t>GAINE RECTANGULAIRE EN TÔLE D'ACIER GALVANISÉ DOUBLE PEAU ISOLÉE POUR CLIMATISATION 12/10</t>
  </si>
  <si>
    <t>GAINES DE FLEXIBLES ISOLÉES CALORIFUGÉES DIAMÈTRE 200</t>
  </si>
  <si>
    <t>BOUCHE D'EXTRACTION AUTO RÉGLABLE DÉBIT 30 M3/H À 60 M3/H</t>
  </si>
  <si>
    <t>GAINES CIRCULAIRES EN TÔLE SPIRALÉE</t>
  </si>
  <si>
    <t>DIAMÈTRE 100</t>
  </si>
  <si>
    <t>DIAMÈTRE 125</t>
  </si>
  <si>
    <t>DIAMÈTRE 160 À 200</t>
  </si>
  <si>
    <t>GAINES FLEXIBLES NUES EN ALUMINIUM, DIAMÈTRE 100 À 125</t>
  </si>
  <si>
    <t>RÉSEAU SOUS-DALLAGE - EXTÉRIEUR</t>
  </si>
  <si>
    <t>BRANCHEMENT AU RÉSEAU D'ASSAINISSEMENT</t>
  </si>
  <si>
    <t>BUSE EN PVC SÉRIE ASSAINISSEMENT Ø 315</t>
  </si>
  <si>
    <t>SECTION INTÉRIEURE 100X100CM</t>
  </si>
  <si>
    <t>REGARD BORGNE</t>
  </si>
  <si>
    <t>REGARDS B.A 60X60 DISTRIBUTION HYDRAULIQUE</t>
  </si>
  <si>
    <t>VANNE D'ARRET SOUS REGARD</t>
  </si>
  <si>
    <t xml:space="preserve"> Ø 32MM</t>
  </si>
  <si>
    <t xml:space="preserve"> Ø 40MM</t>
  </si>
  <si>
    <t xml:space="preserve"> Ø 63MM</t>
  </si>
  <si>
    <t xml:space="preserve"> Ø 110MM</t>
  </si>
  <si>
    <t>BOUCHE D'ARROSAGE Ø 25MM</t>
  </si>
  <si>
    <t>APPORT DE TERRE VÉGÉTALE</t>
  </si>
  <si>
    <t>TERRAIN DE PADEL</t>
  </si>
  <si>
    <t>TERRAIN OMNISPORT</t>
  </si>
  <si>
    <t>BANCS EN U</t>
  </si>
  <si>
    <t>BALANÇOIRE</t>
  </si>
  <si>
    <t>MAT DRAPEAU</t>
  </si>
  <si>
    <t>PLAQUE SIGNALÉTIQUE</t>
  </si>
  <si>
    <t>REVÊTEMENT MURAL EN GRAPHIQUE VINYLE ADHÉSIF</t>
  </si>
  <si>
    <t>ENGAZONNEMENT EN BOUTURES "PENNISETUM"</t>
  </si>
  <si>
    <t>ARBRES ORNEMENRAUX DE CIRCONFERENCE DU TRONC 18-20 CM ET DE HAUTEUR MINIMALE DE 3 M</t>
  </si>
  <si>
    <t>ARBUSTES DIVERS DE HAUTEUR MINIMALE DE 0,80 M</t>
  </si>
  <si>
    <t>SABLE TAMISE</t>
  </si>
  <si>
    <t xml:space="preserve">DISTRIBUTEUR PAPIER </t>
  </si>
  <si>
    <t xml:space="preserve">MIROIR </t>
  </si>
  <si>
    <t>ENSEIGNE PRINCIPALE</t>
  </si>
  <si>
    <t>ENSEIGNE SECONDAIRE</t>
  </si>
  <si>
    <t>BATTERIES DE COMPENSATION AUTOMATIQUE À VIDE DU TRANSFORMATEUR</t>
  </si>
  <si>
    <t>MISE À LA TERRE DU POSTE TRANSFORMATEUR</t>
  </si>
  <si>
    <t>FOUILLES EN TRANCHÉE, EN RIGOLES OU EN PUITS EN TERRAINS DE TOUTE NATURE</t>
  </si>
  <si>
    <t>RÉSEAU SOUS-DALLAGE</t>
  </si>
  <si>
    <t xml:space="preserve">INFRASTRUCTURE </t>
  </si>
  <si>
    <t>BETON POUR TOUT OUVRAGE EN FONDATION</t>
  </si>
  <si>
    <t>ARMATURES EN ACIERS HA FE500 EN FONDATION</t>
  </si>
  <si>
    <t>DALLAGE EN BÉTON ARMÉ DE 0,15M D'ÉPAISSEUR Y COMPRIS ACIERS ET FILM POLYANE</t>
  </si>
  <si>
    <t>SUPERSTRUCTURE</t>
  </si>
  <si>
    <t xml:space="preserve">BETON ARME POUR TOUS LES OUVRAGES EN ELEVATION </t>
  </si>
  <si>
    <t xml:space="preserve">ARMATURES EN ACIER HA FE500 POUR TOUT BETON EN ELEVATION </t>
  </si>
  <si>
    <t>20.1</t>
  </si>
  <si>
    <t>20.2</t>
  </si>
  <si>
    <t>23.1</t>
  </si>
  <si>
    <t>23.2</t>
  </si>
  <si>
    <t>23.3</t>
  </si>
  <si>
    <t>ENDUITS INTERIEURS ET EXTERIEURS</t>
  </si>
  <si>
    <t>MUR EN AGGLOS CREUX DE CIMENT DE 20 CM</t>
  </si>
  <si>
    <t>MUR EN AGGLOS CREUX DE CIMENT DE 15 CM</t>
  </si>
  <si>
    <t>MUR EN AGGLOS CREUX DE CIMENT DE 10 CM</t>
  </si>
  <si>
    <t>ENDUIT EXTERIEUR AU MORTIER DE CIMENT</t>
  </si>
  <si>
    <t>ENDUIT INTERIEUR AU MORTIER DE CIMENT</t>
  </si>
  <si>
    <t>SOUCHES GAINES TECHNIQUE EN TERRASSE</t>
  </si>
  <si>
    <t>SOCLE EN BETON</t>
  </si>
  <si>
    <t xml:space="preserve">TRAITEMENT DES JOINTS HORIZONTAUX ET VERTICAUX </t>
  </si>
  <si>
    <t>FORME DE PENTE Y/C CHAPE DE LISSAGE</t>
  </si>
  <si>
    <t>COMPLEXE D’ETANCHEITE EN BICOUCHE</t>
  </si>
  <si>
    <t>PROTECTION LOURDE EN DALETTE</t>
  </si>
  <si>
    <t>ETANCHEITE LEGERE</t>
  </si>
  <si>
    <t>40.1</t>
  </si>
  <si>
    <t>40.2</t>
  </si>
  <si>
    <t>40.3</t>
  </si>
  <si>
    <t>40.4</t>
  </si>
  <si>
    <t>REVETEMENT DU SOL EN GRES CERAME Y COMPRIS PLINTHE</t>
  </si>
  <si>
    <t>REVETEMENT DE SOL EN GRANITO POLI Y COMPRIS PLINTHE</t>
  </si>
  <si>
    <t>REVETEMENT DU SOL EN GRES CERAME ANTIDERAPANT</t>
  </si>
  <si>
    <t>REVETEMENT MURAL EN CARREAUX GRES CERAME</t>
  </si>
  <si>
    <t>FAUX PLAFOND EN PANNEAUX ACOUSTIQUES</t>
  </si>
  <si>
    <t>PLACARD ET SOUS-PAILLASSE EN BOIS MDF Y/C ÉTAGÈRES</t>
  </si>
  <si>
    <t>FENÊTRES ET CHASSIS EN ALUMINIUM AVEC VITRAGE STADIP</t>
  </si>
  <si>
    <t>MUR RIDEAU EN ALUMINIUM TYPE VEC</t>
  </si>
  <si>
    <t>ARMOIRE GÉNÉRALE BASSE TENSION AGBT</t>
  </si>
  <si>
    <t>CADRE DE LA SCENE</t>
  </si>
  <si>
    <t>RIDEAU D'AVANT-SCENE</t>
  </si>
  <si>
    <t>RIDEAU FOND DE SCENE MANUEL</t>
  </si>
  <si>
    <t xml:space="preserve">FRISE DE SCÈNE </t>
  </si>
  <si>
    <t>LAMBREQUIN – MANTEAU D’ARLEQUIN</t>
  </si>
  <si>
    <t>AMENAGEMENT EXTERIEUR</t>
  </si>
  <si>
    <t>TOTAL AMENAGEMENT EXTERIEUR</t>
  </si>
  <si>
    <t>CONTROLE ET TRAITEMENT DES MODULATIONS AUDIO</t>
  </si>
  <si>
    <t>TABLE DE MIXAGE NUMERIQUE Y COMPRIS CARTE DANTE</t>
  </si>
  <si>
    <t xml:space="preserve">BOITIERS DE SCÈNES ACTIFS Y COMPRIS RACKS D’INTÉGRATION </t>
  </si>
  <si>
    <t>CARTE SON DANTE</t>
  </si>
  <si>
    <t>BOITIER DE DIRECT</t>
  </si>
  <si>
    <t>ENCEINTE DE MONITORING RÉGIE ACTIVES 2 VOIES 120W (PAIRE)</t>
  </si>
  <si>
    <t>CASQUE D’ÉCOUTE</t>
  </si>
  <si>
    <t>LECTEUR MULTIMÉDIA RACKABLE</t>
  </si>
  <si>
    <t>DIFFUSION SONORE</t>
  </si>
  <si>
    <t>ENCEINTE COLONNE FAÇADE</t>
  </si>
  <si>
    <t>CAISSON SUBWOOFERS</t>
  </si>
  <si>
    <t>ENCEINTE DE RENFORT CHAMP PROCHE</t>
  </si>
  <si>
    <t>ENCEINTE RETOURS AMPLIFIEE</t>
  </si>
  <si>
    <t>AMPLIFICATION ET PROCESSING</t>
  </si>
  <si>
    <t xml:space="preserve">CABLAGE,INTEGRATION ET MISE EN SERVICE </t>
  </si>
  <si>
    <t>BOITIER DE SCÈNE SUR ENROULEUR MÉTALLIQUE</t>
  </si>
  <si>
    <t>CÂBLES AUDIOS</t>
  </si>
  <si>
    <t xml:space="preserve">BOITIERS ÉLECTRIQUES DEPORTES                     </t>
  </si>
  <si>
    <t xml:space="preserve">PROLONGATEURS                                </t>
  </si>
  <si>
    <t>RACK D’INTÉGRATION COMPARTIMENTE 42U</t>
  </si>
  <si>
    <t>RACK D’INTÉGRATION COMPARTIMENTE 32U</t>
  </si>
  <si>
    <t>ONDULEUR 10 KVA</t>
  </si>
  <si>
    <t>ONDULEUR 2 KVA RACKABLE</t>
  </si>
  <si>
    <t>MISE EN SERVICE DU SYSTÈME DE DIFFUSION</t>
  </si>
  <si>
    <t>LECTEUR DE DVD BLURAY</t>
  </si>
  <si>
    <t>SYSTÈME DE PRÉSENTATION HDMI SANS FIL</t>
  </si>
  <si>
    <t>SÉLÉCTEUR MULTIFORMAT 4K</t>
  </si>
  <si>
    <t>MATRICE AUDIO VIDEO 8X8 4K</t>
  </si>
  <si>
    <t>KIT EXTENDER HDMI</t>
  </si>
  <si>
    <t>RÉCEPTEUR HDBT</t>
  </si>
  <si>
    <t>PLATINE MURALE ACTIVE</t>
  </si>
  <si>
    <t>ECRAN MOTORISÉ DE PROJECTION  16:10  6.40M X 4.80 M  RENDU 4K</t>
  </si>
  <si>
    <t>VIDÉO PROJECTEUR LASER 13 000 LUMENS LASER</t>
  </si>
  <si>
    <t>OPTIQUE ZOOM</t>
  </si>
  <si>
    <t>SUPPORT VIDÉOPROJECTEUR ET INTÉGRATION SUR MESURE</t>
  </si>
  <si>
    <t>SYSTEME DE VIDEO PROJECTION</t>
  </si>
  <si>
    <t>ECLAIRAGE SCENIQUE</t>
  </si>
  <si>
    <t>CONSOLE ÉCLAIRAGE COMPACT</t>
  </si>
  <si>
    <t>SPLITTER DMX</t>
  </si>
  <si>
    <t>BOITIER WIFI</t>
  </si>
  <si>
    <t>TRACK 220V/DMX</t>
  </si>
  <si>
    <t>PROJECTEUR DÉCOUPE LED 120W RGBW/FC</t>
  </si>
  <si>
    <t>PROJECTEUR MOTORISÉ HYBRIDE BEAM LED 200 WATT</t>
  </si>
  <si>
    <t>FLIGHT CASE</t>
  </si>
  <si>
    <t>INSTALLATION ET MISE EN SERVICE</t>
  </si>
  <si>
    <t>FAUX PLANCHER TECHNIQUE POUR LA REGIE</t>
  </si>
  <si>
    <t>TRAITEMENT ACOUSTIQUE DE LA REGIE</t>
  </si>
  <si>
    <t>FOURNITURE ET POSE D'ISOLATION ET CORRECTION ACOUSTIQUE DU PLAFOND</t>
  </si>
  <si>
    <t>FOURNITURE ET POSE HABILLAGE ABSORBANT MURAL</t>
  </si>
  <si>
    <t>ELECTRICITE - CFO</t>
  </si>
  <si>
    <t>ELECTRICITE - CFA</t>
  </si>
  <si>
    <t>TOTAL ELECTRICITE - CFA</t>
  </si>
  <si>
    <t>SERIE N° 8 : ELECTRICITE - CFA</t>
  </si>
  <si>
    <t>TOTAL ELECTRICITE - CFO</t>
  </si>
  <si>
    <t>SERIE N° 7 : ELECTRICITE - CFO</t>
  </si>
  <si>
    <t>TUBE PVC DOUBLE PAROI DIAMÈTRE 75</t>
  </si>
  <si>
    <t>CÂBLE CUIVRE NU 28 MM²</t>
  </si>
  <si>
    <t>CHEMINS DE CÂBLE</t>
  </si>
  <si>
    <t>LAMPADAIRE DE 3M DE HAUTEUR</t>
  </si>
  <si>
    <t>DECLENCHEURS MANUELS OU BRIS DE GLACE</t>
  </si>
  <si>
    <t>DIFFUSEUR SONORE</t>
  </si>
  <si>
    <t>INDICATEUR D’ACTION</t>
  </si>
  <si>
    <t>DETECTEUR THERMO-VELOCIMETRIQUE DE CHALEUR</t>
  </si>
  <si>
    <t>Ft</t>
  </si>
  <si>
    <t>BRANCHEMENT RESEAU INFORMATIQUE</t>
  </si>
  <si>
    <t>AMPLIFICATEUR 8CH</t>
  </si>
  <si>
    <t>AMPLIFICATEUR 4CH</t>
  </si>
  <si>
    <t xml:space="preserve">MULTIPRISES               </t>
  </si>
  <si>
    <t>199.1</t>
  </si>
  <si>
    <t>199.2</t>
  </si>
  <si>
    <t>200.1</t>
  </si>
  <si>
    <t>200.2</t>
  </si>
  <si>
    <t>201.1</t>
  </si>
  <si>
    <t>201.2</t>
  </si>
  <si>
    <t>210.1</t>
  </si>
  <si>
    <t>210.2</t>
  </si>
  <si>
    <t>DIAMÈTRE DN25</t>
  </si>
  <si>
    <t>DIAMÈTRE DN32</t>
  </si>
  <si>
    <t>DIAMÈTRE DN40</t>
  </si>
  <si>
    <t>DIAMÈTRE 20</t>
  </si>
  <si>
    <t xml:space="preserve">DIAMÈTRE 25 </t>
  </si>
  <si>
    <t xml:space="preserve">DIAMÈTRE 32 </t>
  </si>
  <si>
    <t>DN 32</t>
  </si>
  <si>
    <t>APPAREILS ET ACCESSOIRES SANITAIRES</t>
  </si>
  <si>
    <t>SIEGE DE WC A L’ANGLAISE POUR P.M.R Y/C EQUIPEMENTS</t>
  </si>
  <si>
    <t>SIÈGE WC À L’ANGLAISE</t>
  </si>
  <si>
    <t xml:space="preserve">LAVABO VASQUE COMPLET AVEC ROBINETTERIE A BOUTON-POUSSOIR </t>
  </si>
  <si>
    <t>CONDUITE EN PVC EVACUATION DE CONDENSATION DIAMÈTRE 32 à 40</t>
  </si>
  <si>
    <t>VENTILATEUR DES GAINES SANITAIRES DÉBIT 60 À 360 M3/H</t>
  </si>
  <si>
    <t>CAISSON D'EXTRACTION DE VENTILATION VMC DÉBIT 1000 À 1250 M3/H</t>
  </si>
  <si>
    <t>CAISSON D'AIR NEUF DE VENTILATION VMC DÉBIT 1000 À 1250 M3/H</t>
  </si>
  <si>
    <t>CLAPET ANTI-RETOUR VMC DIAMÈTRE 125 À 200</t>
  </si>
  <si>
    <t>PEINTURE VINYLIQUE INTERIEUR</t>
  </si>
  <si>
    <t>PEINTURE VINYLIQUE EXTERIEUR</t>
  </si>
  <si>
    <t>PEINTURE GLYCEROPHTALIQUE LAQUEE SUR MURS &amp; PLAFONDS</t>
  </si>
  <si>
    <t>SERIE N° 13 : AMENAGEMENT EXTERIEUR</t>
  </si>
  <si>
    <t xml:space="preserve">REGARD VISITABLES OU BORGNES AVEC TAMPONS EN BÉTON </t>
  </si>
  <si>
    <t>TERRASSEMENT EN DEBLAI DANS TERRAIN DE TOUT NATURE</t>
  </si>
  <si>
    <t>REMBLAIS COMPACTES DES TERRES PROVENANT DE ZONES D’EMPRUNTS</t>
  </si>
  <si>
    <t>FOURNITURE ET POSE DE BORDURES TYPE T3</t>
  </si>
  <si>
    <t>FOURNITURE ET POSE DE BORDURES TYPE P1 OU CR1</t>
  </si>
  <si>
    <t>PAVE AUTOBLOQUANT 6 CM</t>
  </si>
  <si>
    <t>PAVE AUTOBLOQUANT CARROSSABLE 8 CM</t>
  </si>
  <si>
    <t>REVÊTEMENT DU SOL EN BETON DESACTIVE</t>
  </si>
  <si>
    <t>REVETEMENT EN MARBRE IFRANE REGION SOUSS MASSA DE 3 CM D’EPAISSEUR</t>
  </si>
  <si>
    <t>ESPACE VERT</t>
  </si>
  <si>
    <t>REVETEMENT</t>
  </si>
  <si>
    <t>MUR DE CLÔTURE GRILLAGE</t>
  </si>
  <si>
    <t>AMENAGEMENT DES TERRAINS</t>
  </si>
  <si>
    <t>SERIE N° 14 : EQUIPEMENTS SCENIQUES</t>
  </si>
  <si>
    <t>TOTAL EQUIPEMENTS SCENIQUES</t>
  </si>
  <si>
    <t>EQUIPEMENTS SCENIQUES</t>
  </si>
  <si>
    <t>89.1</t>
  </si>
  <si>
    <t>89.2</t>
  </si>
  <si>
    <t>93.1</t>
  </si>
  <si>
    <t>93.2</t>
  </si>
  <si>
    <t>93.3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</si>
  <si>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</si>
  <si>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</si>
  <si>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</si>
  <si>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</si>
  <si>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</si>
  <si>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</si>
  <si>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</si>
  <si>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</si>
  <si>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</si>
  <si>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</si>
  <si>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</si>
  <si>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</si>
  <si>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109.1</t>
  </si>
  <si>
    <t>109.2</t>
  </si>
  <si>
    <t>109.3</t>
  </si>
  <si>
    <t>109.4</t>
  </si>
  <si>
    <t>109.5</t>
  </si>
  <si>
    <t>198.1</t>
  </si>
  <si>
    <t>198.2</t>
  </si>
  <si>
    <t>198.3</t>
  </si>
  <si>
    <t>200.3</t>
  </si>
  <si>
    <t>209.1</t>
  </si>
  <si>
    <t>209.2</t>
  </si>
  <si>
    <t>209.3</t>
  </si>
  <si>
    <t>209.4</t>
  </si>
  <si>
    <t>209.5</t>
  </si>
  <si>
    <t>215.1</t>
  </si>
  <si>
    <t>215.2</t>
  </si>
  <si>
    <t>218.1</t>
  </si>
  <si>
    <t>218.2</t>
  </si>
  <si>
    <t>254.1</t>
  </si>
  <si>
    <t>254.2</t>
  </si>
  <si>
    <t>ALIMENTATION ROOFTOP</t>
  </si>
  <si>
    <t>TUYEAU ANNELÉ À DOUBLE PAROI DIAMÈTRE 110 MM</t>
  </si>
  <si>
    <t xml:space="preserve">INTERRUPTEUR DOUBLE ALLUMAGE </t>
  </si>
  <si>
    <t xml:space="preserve">INTERRUPTEUR VA ET VIENT </t>
  </si>
  <si>
    <t>PATIENCE ELECTRIQUE POUR RIDEAUX D'AVANT-SCENE</t>
  </si>
  <si>
    <t>DETECTEURS OPTIQUES DE FUMEEN</t>
  </si>
  <si>
    <t>SIÈGE DE FAUTEUIL</t>
  </si>
  <si>
    <t>GRILLE DE PROTECTION</t>
  </si>
  <si>
    <t>DÉMOLITION DES OUVRAGES EXISTANTS, NETTOYAGE DU SITE Y/C DÉCAPAGE, ABATTAGE OU TRANSPLANTATION DES ARBRES ET ARBUSTES ET ÉVACUATION À LA DÉCHARGE PUBLIQUE</t>
  </si>
  <si>
    <r>
      <t xml:space="preserve">APPEL D'OFFRES OUVERT </t>
    </r>
    <r>
      <rPr>
        <b/>
        <u/>
        <sz val="10"/>
        <color theme="1"/>
        <rFont val="Tw Cen MT"/>
        <family val="2"/>
      </rPr>
      <t>N°75</t>
    </r>
    <r>
      <rPr>
        <b/>
        <u/>
        <sz val="10"/>
        <rFont val="Tw Cen MT"/>
        <family val="2"/>
      </rPr>
      <t>/2026/S2A</t>
    </r>
  </si>
  <si>
    <t>232.1</t>
  </si>
  <si>
    <t>232.2</t>
  </si>
  <si>
    <t>246.1</t>
  </si>
  <si>
    <t>246.2</t>
  </si>
  <si>
    <t>246.3</t>
  </si>
  <si>
    <t>253.1</t>
  </si>
  <si>
    <t>253.2</t>
  </si>
  <si>
    <t>253.3</t>
  </si>
  <si>
    <t>256.1</t>
  </si>
  <si>
    <t>256.2</t>
  </si>
  <si>
    <t>256.3</t>
  </si>
  <si>
    <t>256.4</t>
  </si>
  <si>
    <t>BORDEREAU DES PRIX DETAILS ESTIMATIF</t>
  </si>
  <si>
    <t>MENUISERIE ALLUMINIUM</t>
  </si>
  <si>
    <t xml:space="preserve">MENUISERIE EN BOIS </t>
  </si>
  <si>
    <t>MENUISERIE METALIQUE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</si>
</sst>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1"/>
    </font>
    <font>
      <sz val="11"/>
      <color indexed="8"/>
      <name val="Calibri"/>
      <family val="2"/>
    </font>
    <font>
      <sz val="11"/>
      <name val="Cambria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b/>
      <sz val="10"/>
      <name val="Tw Cen MT"/>
      <family val="2"/>
    </font>
    <font>
      <sz val="10"/>
      <name val="Tw Cen MT"/>
      <family val="2"/>
    </font>
    <font>
      <b/>
      <sz val="10"/>
      <color theme="1"/>
      <name val="Tw Cen MT"/>
      <family val="2"/>
    </font>
    <font>
      <sz val="10"/>
      <color theme="1"/>
      <name val="Tw Cen MT"/>
      <family val="2"/>
    </font>
    <font>
      <b/>
      <u/>
      <sz val="10"/>
      <name val="Tw Cen MT"/>
      <family val="2"/>
    </font>
    <font>
      <b/>
      <sz val="12"/>
      <color theme="1"/>
      <name val="Tw Cen MT"/>
      <family val="2"/>
    </font>
    <font>
      <sz val="12"/>
      <name val="Calibri Light"/>
      <family val="1"/>
      <scheme val="major"/>
    </font>
    <font>
      <sz val="10"/>
      <color indexed="8"/>
      <name val="Tw Cen MT"/>
      <family val="2"/>
    </font>
    <font>
      <b/>
      <u/>
      <sz val="10"/>
      <color theme="1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A8D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9" fillId="0" borderId="0" xfId="0" applyFont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vertical="center"/>
    </xf>
    <xf numFmtId="43" fontId="8" fillId="0" borderId="0" xfId="1" applyFont="1" applyFill="1" applyAlignment="1">
      <alignment vertical="center"/>
    </xf>
    <xf numFmtId="43" fontId="10" fillId="0" borderId="0" xfId="1" applyFont="1" applyFill="1" applyAlignment="1">
      <alignment vertical="center"/>
    </xf>
    <xf numFmtId="0" fontId="9" fillId="0" borderId="10" xfId="0" applyFont="1" applyBorder="1" applyAlignment="1">
      <alignment vertical="center" wrapText="1"/>
    </xf>
    <xf numFmtId="43" fontId="10" fillId="0" borderId="10" xfId="1" applyFont="1" applyFill="1" applyBorder="1" applyAlignment="1">
      <alignment horizontal="center" vertical="center"/>
    </xf>
    <xf numFmtId="43" fontId="8" fillId="0" borderId="10" xfId="1" applyFont="1" applyFill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43" fontId="8" fillId="3" borderId="13" xfId="1" applyFont="1" applyFill="1" applyBorder="1" applyAlignment="1">
      <alignment horizontal="right" vertical="center"/>
    </xf>
    <xf numFmtId="43" fontId="8" fillId="0" borderId="10" xfId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3" fontId="8" fillId="0" borderId="12" xfId="1" applyFont="1" applyFill="1" applyBorder="1" applyAlignment="1">
      <alignment horizontal="center" vertical="center"/>
    </xf>
    <xf numFmtId="43" fontId="8" fillId="2" borderId="10" xfId="1" applyFont="1" applyFill="1" applyBorder="1" applyAlignment="1">
      <alignment horizontal="center" vertical="center"/>
    </xf>
    <xf numFmtId="43" fontId="8" fillId="0" borderId="10" xfId="1" applyFont="1" applyFill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43" fontId="10" fillId="0" borderId="11" xfId="1" applyFont="1" applyFill="1" applyBorder="1" applyAlignment="1">
      <alignment horizontal="center" vertical="center"/>
    </xf>
    <xf numFmtId="0" fontId="9" fillId="0" borderId="19" xfId="5" applyFont="1" applyBorder="1" applyAlignment="1">
      <alignment vertical="top" wrapText="1"/>
    </xf>
    <xf numFmtId="0" fontId="9" fillId="0" borderId="27" xfId="5" applyFont="1" applyBorder="1" applyAlignment="1">
      <alignment vertical="top" wrapText="1"/>
    </xf>
    <xf numFmtId="43" fontId="10" fillId="0" borderId="3" xfId="1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 wrapText="1"/>
    </xf>
    <xf numFmtId="43" fontId="8" fillId="0" borderId="21" xfId="1" applyFont="1" applyFill="1" applyBorder="1" applyAlignment="1">
      <alignment vertical="center" wrapText="1"/>
    </xf>
    <xf numFmtId="43" fontId="8" fillId="0" borderId="22" xfId="1" applyFont="1" applyFill="1" applyBorder="1" applyAlignment="1">
      <alignment vertical="center" wrapText="1"/>
    </xf>
    <xf numFmtId="43" fontId="8" fillId="5" borderId="22" xfId="1" applyFont="1" applyFill="1" applyBorder="1" applyAlignment="1">
      <alignment vertical="center" wrapText="1"/>
    </xf>
    <xf numFmtId="43" fontId="8" fillId="5" borderId="23" xfId="1" applyFont="1" applyFill="1" applyBorder="1" applyAlignment="1">
      <alignment vertical="center" wrapText="1"/>
    </xf>
    <xf numFmtId="0" fontId="12" fillId="7" borderId="9" xfId="0" applyFont="1" applyFill="1" applyBorder="1" applyAlignment="1">
      <alignment vertical="center" wrapText="1"/>
    </xf>
    <xf numFmtId="43" fontId="8" fillId="7" borderId="10" xfId="1" applyFont="1" applyFill="1" applyBorder="1" applyAlignment="1">
      <alignment vertical="center"/>
    </xf>
    <xf numFmtId="0" fontId="9" fillId="2" borderId="10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/>
    <xf numFmtId="0" fontId="8" fillId="2" borderId="2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left" vertical="center" wrapText="1"/>
    </xf>
    <xf numFmtId="0" fontId="14" fillId="0" borderId="0" xfId="0" applyFont="1"/>
    <xf numFmtId="0" fontId="10" fillId="8" borderId="28" xfId="0" applyFont="1" applyFill="1" applyBorder="1" applyAlignment="1">
      <alignment horizontal="left" vertical="center" wrapText="1"/>
    </xf>
    <xf numFmtId="0" fontId="8" fillId="7" borderId="9" xfId="0" applyFont="1" applyFill="1" applyBorder="1" applyAlignment="1">
      <alignment horizontal="center" vertical="center"/>
    </xf>
    <xf numFmtId="0" fontId="8" fillId="7" borderId="9" xfId="0" applyFont="1" applyFill="1" applyBorder="1"/>
    <xf numFmtId="0" fontId="9" fillId="0" borderId="11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9" fillId="0" borderId="19" xfId="5" applyFont="1" applyBorder="1" applyAlignment="1">
      <alignment vertical="center" wrapText="1"/>
    </xf>
    <xf numFmtId="0" fontId="3" fillId="2" borderId="0" xfId="0" applyFont="1" applyFill="1"/>
    <xf numFmtId="0" fontId="9" fillId="2" borderId="9" xfId="0" applyFont="1" applyFill="1" applyBorder="1" applyAlignment="1">
      <alignment vertical="center" wrapText="1"/>
    </xf>
    <xf numFmtId="43" fontId="10" fillId="2" borderId="10" xfId="1" applyFont="1" applyFill="1" applyBorder="1" applyAlignment="1">
      <alignment horizontal="center" vertical="center"/>
    </xf>
    <xf numFmtId="43" fontId="8" fillId="2" borderId="10" xfId="1" applyFont="1" applyFill="1" applyBorder="1" applyAlignment="1">
      <alignment vertical="center"/>
    </xf>
    <xf numFmtId="0" fontId="9" fillId="0" borderId="3" xfId="5" applyFont="1" applyBorder="1" applyAlignment="1">
      <alignment vertical="top" wrapText="1"/>
    </xf>
    <xf numFmtId="0" fontId="9" fillId="2" borderId="19" xfId="5" applyFont="1" applyFill="1" applyBorder="1" applyAlignment="1">
      <alignment vertical="top" wrapText="1"/>
    </xf>
    <xf numFmtId="0" fontId="11" fillId="2" borderId="10" xfId="0" applyFont="1" applyFill="1" applyBorder="1" applyAlignment="1">
      <alignment horizontal="left" vertical="center" wrapText="1"/>
    </xf>
    <xf numFmtId="43" fontId="8" fillId="0" borderId="9" xfId="1" applyFont="1" applyFill="1" applyBorder="1" applyAlignment="1">
      <alignment vertical="center"/>
    </xf>
    <xf numFmtId="43" fontId="8" fillId="7" borderId="9" xfId="1" applyFont="1" applyFill="1" applyBorder="1" applyAlignment="1">
      <alignment vertical="center"/>
    </xf>
    <xf numFmtId="43" fontId="10" fillId="7" borderId="9" xfId="1" applyFont="1" applyFill="1" applyBorder="1" applyAlignment="1">
      <alignment vertical="center"/>
    </xf>
    <xf numFmtId="0" fontId="9" fillId="2" borderId="19" xfId="5" applyFont="1" applyFill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164" fontId="8" fillId="6" borderId="7" xfId="6" applyFont="1" applyFill="1" applyBorder="1" applyAlignment="1">
      <alignment horizontal="center" vertical="center" wrapText="1"/>
    </xf>
    <xf numFmtId="164" fontId="8" fillId="6" borderId="8" xfId="6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 indent="1"/>
    </xf>
    <xf numFmtId="0" fontId="8" fillId="4" borderId="1" xfId="0" applyFont="1" applyFill="1" applyBorder="1" applyAlignment="1">
      <alignment horizontal="left" vertical="center" wrapText="1" indent="1"/>
    </xf>
    <xf numFmtId="0" fontId="8" fillId="4" borderId="22" xfId="0" applyFont="1" applyFill="1" applyBorder="1" applyAlignment="1">
      <alignment horizontal="left" vertical="center" wrapText="1" indent="1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left" vertical="center" wrapText="1" indent="1"/>
    </xf>
    <xf numFmtId="0" fontId="8" fillId="4" borderId="24" xfId="0" applyFont="1" applyFill="1" applyBorder="1" applyAlignment="1">
      <alignment horizontal="left" vertical="center" wrapText="1" indent="1"/>
    </xf>
    <xf numFmtId="0" fontId="8" fillId="4" borderId="26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</cellXfs>
  <cellStyles count="11">
    <cellStyle name="Comma 2" xfId="10" xr:uid="{00000000-0005-0000-0000-000001000000}"/>
    <cellStyle name="Milliers" xfId="1" builtinId="3"/>
    <cellStyle name="Milliers 14" xfId="8" xr:uid="{00000000-0005-0000-0000-000002000000}"/>
    <cellStyle name="Milliers 2" xfId="2" xr:uid="{00000000-0005-0000-0000-000003000000}"/>
    <cellStyle name="Milliers 8" xfId="6" xr:uid="{00000000-0005-0000-0000-000004000000}"/>
    <cellStyle name="Normal" xfId="0" builtinId="0"/>
    <cellStyle name="Normal 2 10" xfId="5" xr:uid="{00000000-0005-0000-0000-000006000000}"/>
    <cellStyle name="Normal 2 2" xfId="7" xr:uid="{00000000-0005-0000-0000-000007000000}"/>
    <cellStyle name="Normal 2 2 3" xfId="9" xr:uid="{00000000-0005-0000-0000-000008000000}"/>
    <cellStyle name="Normal 3" xfId="3" xr:uid="{00000000-0005-0000-0000-000009000000}"/>
    <cellStyle name="Normal 4 2" xfId="4" xr:uid="{00000000-0005-0000-0000-00000A000000}"/>
  </cellStyles>
  <dxfs count="0"/>
  <tableStyles count="0" defaultTableStyle="TableStyleMedium2" defaultPivotStyle="PivotStyleLight16"/>
  <colors>
    <mruColors>
      <color rgb="FF70A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71"/>
  <sheetViews>
    <sheetView tabSelected="1" view="pageBreakPreview" zoomScaleNormal="85" zoomScaleSheetLayoutView="100" workbookViewId="0">
      <selection activeCell="K9" sqref="K9"/>
    </sheetView>
  </sheetViews>
  <sheetFormatPr baseColWidth="10" defaultColWidth="10.7109375" defaultRowHeight="14.25" x14ac:dyDescent="0.2"/>
  <cols>
    <col min="1" max="1" width="8.7109375" style="45" customWidth="1"/>
    <col min="2" max="2" width="66.42578125" style="10" customWidth="1"/>
    <col min="3" max="3" width="8.140625" style="10" bestFit="1" customWidth="1"/>
    <col min="4" max="4" width="13.140625" style="13" bestFit="1" customWidth="1"/>
    <col min="5" max="5" width="14" style="13" customWidth="1"/>
    <col min="6" max="6" width="16.7109375" style="13" bestFit="1" customWidth="1"/>
    <col min="7" max="16384" width="10.7109375" style="1"/>
  </cols>
  <sheetData>
    <row r="1" spans="1:6" x14ac:dyDescent="0.2">
      <c r="A1" s="70" t="s">
        <v>534</v>
      </c>
      <c r="B1" s="70"/>
      <c r="C1" s="70"/>
      <c r="D1" s="70"/>
      <c r="E1" s="70"/>
      <c r="F1" s="70"/>
    </row>
    <row r="2" spans="1:6" ht="42" customHeight="1" x14ac:dyDescent="0.2">
      <c r="A2" s="72" t="s">
        <v>72</v>
      </c>
      <c r="B2" s="70"/>
      <c r="C2" s="70"/>
      <c r="D2" s="70"/>
      <c r="E2" s="70"/>
      <c r="F2" s="70"/>
    </row>
    <row r="3" spans="1:6" x14ac:dyDescent="0.2">
      <c r="A3" s="70" t="s">
        <v>547</v>
      </c>
      <c r="B3" s="70"/>
      <c r="C3" s="70"/>
      <c r="D3" s="70"/>
      <c r="E3" s="70"/>
      <c r="F3" s="70"/>
    </row>
    <row r="4" spans="1:6" ht="15" thickBot="1" x14ac:dyDescent="0.25">
      <c r="A4" s="41"/>
      <c r="B4" s="6"/>
      <c r="C4" s="11"/>
      <c r="D4" s="12"/>
      <c r="F4" s="12"/>
    </row>
    <row r="5" spans="1:6" x14ac:dyDescent="0.2">
      <c r="A5" s="76" t="s">
        <v>0</v>
      </c>
      <c r="B5" s="76" t="s">
        <v>26</v>
      </c>
      <c r="C5" s="78" t="s">
        <v>27</v>
      </c>
      <c r="D5" s="78" t="s">
        <v>71</v>
      </c>
      <c r="E5" s="78" t="s">
        <v>28</v>
      </c>
      <c r="F5" s="78" t="s">
        <v>29</v>
      </c>
    </row>
    <row r="6" spans="1:6" ht="15" thickBot="1" x14ac:dyDescent="0.25">
      <c r="A6" s="77"/>
      <c r="B6" s="77"/>
      <c r="C6" s="79"/>
      <c r="D6" s="79"/>
      <c r="E6" s="79"/>
      <c r="F6" s="79"/>
    </row>
    <row r="7" spans="1:6" s="51" customFormat="1" ht="15.75" x14ac:dyDescent="0.25">
      <c r="A7" s="50"/>
      <c r="B7" s="52" t="s">
        <v>36</v>
      </c>
      <c r="C7" s="50"/>
      <c r="D7" s="50"/>
      <c r="E7" s="50"/>
      <c r="F7" s="50"/>
    </row>
    <row r="8" spans="1:6" x14ac:dyDescent="0.2">
      <c r="A8" s="42">
        <v>1</v>
      </c>
      <c r="B8" s="55" t="s">
        <v>89</v>
      </c>
      <c r="C8" s="8" t="s">
        <v>25</v>
      </c>
      <c r="D8" s="28">
        <v>1</v>
      </c>
      <c r="E8" s="28"/>
      <c r="F8" s="16"/>
    </row>
    <row r="9" spans="1:6" ht="39" thickBot="1" x14ac:dyDescent="0.25">
      <c r="A9" s="42">
        <v>2</v>
      </c>
      <c r="B9" s="55" t="s">
        <v>533</v>
      </c>
      <c r="C9" s="8" t="s">
        <v>25</v>
      </c>
      <c r="D9" s="28">
        <v>1</v>
      </c>
      <c r="E9" s="28"/>
      <c r="F9" s="16"/>
    </row>
    <row r="10" spans="1:6" ht="15" thickBot="1" x14ac:dyDescent="0.25">
      <c r="A10" s="73" t="s">
        <v>38</v>
      </c>
      <c r="B10" s="74"/>
      <c r="C10" s="74"/>
      <c r="D10" s="74"/>
      <c r="E10" s="75"/>
      <c r="F10" s="20"/>
    </row>
    <row r="11" spans="1:6" s="51" customFormat="1" ht="15.75" x14ac:dyDescent="0.25">
      <c r="A11" s="50"/>
      <c r="B11" s="52" t="s">
        <v>37</v>
      </c>
      <c r="C11" s="50"/>
      <c r="D11" s="50"/>
      <c r="E11" s="50"/>
      <c r="F11" s="50"/>
    </row>
    <row r="12" spans="1:6" x14ac:dyDescent="0.2">
      <c r="A12" s="53"/>
      <c r="B12" s="38" t="s">
        <v>90</v>
      </c>
      <c r="C12" s="54"/>
      <c r="D12" s="66"/>
      <c r="E12" s="67"/>
      <c r="F12" s="39"/>
    </row>
    <row r="13" spans="1:6" x14ac:dyDescent="0.2">
      <c r="A13" s="42">
        <f>A9+1</f>
        <v>3</v>
      </c>
      <c r="B13" s="17" t="s">
        <v>91</v>
      </c>
      <c r="C13" s="7" t="s">
        <v>7</v>
      </c>
      <c r="D13" s="65">
        <v>1400</v>
      </c>
      <c r="E13" s="15"/>
      <c r="F13" s="16"/>
    </row>
    <row r="14" spans="1:6" ht="17.25" customHeight="1" x14ac:dyDescent="0.2">
      <c r="A14" s="42">
        <f t="shared" ref="A14:A16" si="0">A13+1</f>
        <v>4</v>
      </c>
      <c r="B14" s="17" t="s">
        <v>329</v>
      </c>
      <c r="C14" s="7" t="s">
        <v>7</v>
      </c>
      <c r="D14" s="65">
        <v>1070</v>
      </c>
      <c r="E14" s="15"/>
      <c r="F14" s="16"/>
    </row>
    <row r="15" spans="1:6" x14ac:dyDescent="0.2">
      <c r="A15" s="42">
        <f t="shared" si="0"/>
        <v>5</v>
      </c>
      <c r="B15" s="17" t="s">
        <v>92</v>
      </c>
      <c r="C15" s="7" t="s">
        <v>7</v>
      </c>
      <c r="D15" s="65">
        <v>2500</v>
      </c>
      <c r="E15" s="15"/>
      <c r="F15" s="16"/>
    </row>
    <row r="16" spans="1:6" x14ac:dyDescent="0.2">
      <c r="A16" s="42">
        <f t="shared" si="0"/>
        <v>6</v>
      </c>
      <c r="B16" s="17" t="s">
        <v>93</v>
      </c>
      <c r="C16" s="7" t="s">
        <v>7</v>
      </c>
      <c r="D16" s="65">
        <v>1100</v>
      </c>
      <c r="E16" s="15"/>
      <c r="F16" s="16"/>
    </row>
    <row r="17" spans="1:6" x14ac:dyDescent="0.2">
      <c r="A17" s="53"/>
      <c r="B17" s="38" t="s">
        <v>330</v>
      </c>
      <c r="C17" s="54"/>
      <c r="D17" s="66"/>
      <c r="E17" s="67"/>
      <c r="F17" s="39"/>
    </row>
    <row r="18" spans="1:6" customFormat="1" ht="15" x14ac:dyDescent="0.25">
      <c r="A18" s="42">
        <f>A16+1</f>
        <v>7</v>
      </c>
      <c r="B18" s="19" t="s">
        <v>94</v>
      </c>
      <c r="C18" s="7"/>
      <c r="D18" s="65"/>
      <c r="E18" s="15"/>
      <c r="F18" s="16"/>
    </row>
    <row r="19" spans="1:6" customFormat="1" ht="15" x14ac:dyDescent="0.25">
      <c r="A19" s="42" t="s">
        <v>48</v>
      </c>
      <c r="B19" s="14" t="s">
        <v>95</v>
      </c>
      <c r="C19" s="7" t="s">
        <v>3</v>
      </c>
      <c r="D19" s="65">
        <v>233</v>
      </c>
      <c r="E19" s="15"/>
      <c r="F19" s="16"/>
    </row>
    <row r="20" spans="1:6" customFormat="1" ht="15" x14ac:dyDescent="0.25">
      <c r="A20" s="42" t="s">
        <v>49</v>
      </c>
      <c r="B20" s="14" t="s">
        <v>96</v>
      </c>
      <c r="C20" s="7" t="s">
        <v>3</v>
      </c>
      <c r="D20" s="65">
        <v>95</v>
      </c>
      <c r="E20" s="15"/>
      <c r="F20" s="16"/>
    </row>
    <row r="21" spans="1:6" customFormat="1" ht="15" x14ac:dyDescent="0.25">
      <c r="A21" s="42">
        <f>A18+1</f>
        <v>8</v>
      </c>
      <c r="B21" s="19" t="s">
        <v>97</v>
      </c>
      <c r="C21" s="7"/>
      <c r="D21" s="65"/>
      <c r="E21" s="15"/>
      <c r="F21" s="16"/>
    </row>
    <row r="22" spans="1:6" customFormat="1" ht="15" x14ac:dyDescent="0.25">
      <c r="A22" s="42" t="s">
        <v>50</v>
      </c>
      <c r="B22" s="14" t="s">
        <v>98</v>
      </c>
      <c r="C22" s="7" t="s">
        <v>5</v>
      </c>
      <c r="D22" s="65">
        <v>20</v>
      </c>
      <c r="E22" s="15"/>
      <c r="F22" s="16"/>
    </row>
    <row r="23" spans="1:6" customFormat="1" ht="15" x14ac:dyDescent="0.25">
      <c r="A23" s="42" t="s">
        <v>51</v>
      </c>
      <c r="B23" s="14" t="s">
        <v>99</v>
      </c>
      <c r="C23" s="7" t="s">
        <v>5</v>
      </c>
      <c r="D23" s="65">
        <v>35</v>
      </c>
      <c r="E23" s="15"/>
      <c r="F23" s="16"/>
    </row>
    <row r="24" spans="1:6" customFormat="1" ht="15" x14ac:dyDescent="0.25">
      <c r="A24" s="42" t="s">
        <v>52</v>
      </c>
      <c r="B24" s="14" t="s">
        <v>100</v>
      </c>
      <c r="C24" s="7" t="s">
        <v>5</v>
      </c>
      <c r="D24" s="65">
        <v>9</v>
      </c>
      <c r="E24" s="15"/>
      <c r="F24" s="16"/>
    </row>
    <row r="25" spans="1:6" x14ac:dyDescent="0.2">
      <c r="A25" s="53"/>
      <c r="B25" s="38" t="s">
        <v>331</v>
      </c>
      <c r="C25" s="54"/>
      <c r="D25" s="66"/>
      <c r="E25" s="67"/>
      <c r="F25" s="39"/>
    </row>
    <row r="26" spans="1:6" x14ac:dyDescent="0.2">
      <c r="A26" s="42">
        <f>A21+1</f>
        <v>9</v>
      </c>
      <c r="B26" s="14" t="s">
        <v>101</v>
      </c>
      <c r="C26" s="7" t="s">
        <v>7</v>
      </c>
      <c r="D26" s="65">
        <v>75</v>
      </c>
      <c r="E26" s="15"/>
      <c r="F26" s="16"/>
    </row>
    <row r="27" spans="1:6" x14ac:dyDescent="0.2">
      <c r="A27" s="42">
        <f>A26+1</f>
        <v>10</v>
      </c>
      <c r="B27" s="14" t="s">
        <v>102</v>
      </c>
      <c r="C27" s="7" t="s">
        <v>7</v>
      </c>
      <c r="D27" s="65">
        <v>150</v>
      </c>
      <c r="E27" s="15"/>
      <c r="F27" s="16"/>
    </row>
    <row r="28" spans="1:6" x14ac:dyDescent="0.2">
      <c r="A28" s="42">
        <f t="shared" ref="A28:A34" si="1">A27+1</f>
        <v>11</v>
      </c>
      <c r="B28" s="14" t="s">
        <v>103</v>
      </c>
      <c r="C28" s="7" t="s">
        <v>7</v>
      </c>
      <c r="D28" s="65">
        <v>85</v>
      </c>
      <c r="E28" s="15"/>
      <c r="F28" s="16"/>
    </row>
    <row r="29" spans="1:6" x14ac:dyDescent="0.2">
      <c r="A29" s="42">
        <f t="shared" si="1"/>
        <v>12</v>
      </c>
      <c r="B29" s="14" t="s">
        <v>104</v>
      </c>
      <c r="C29" s="7" t="s">
        <v>1</v>
      </c>
      <c r="D29" s="65">
        <v>105</v>
      </c>
      <c r="E29" s="15"/>
      <c r="F29" s="16"/>
    </row>
    <row r="30" spans="1:6" x14ac:dyDescent="0.2">
      <c r="A30" s="42">
        <f t="shared" si="1"/>
        <v>13</v>
      </c>
      <c r="B30" s="14" t="s">
        <v>332</v>
      </c>
      <c r="C30" s="7" t="s">
        <v>7</v>
      </c>
      <c r="D30" s="65">
        <f>371+9</f>
        <v>380</v>
      </c>
      <c r="E30" s="15"/>
      <c r="F30" s="16"/>
    </row>
    <row r="31" spans="1:6" x14ac:dyDescent="0.2">
      <c r="A31" s="42">
        <f t="shared" si="1"/>
        <v>14</v>
      </c>
      <c r="B31" s="14" t="s">
        <v>333</v>
      </c>
      <c r="C31" s="7" t="s">
        <v>8</v>
      </c>
      <c r="D31" s="65">
        <v>45000</v>
      </c>
      <c r="E31" s="15"/>
      <c r="F31" s="16"/>
    </row>
    <row r="32" spans="1:6" ht="25.5" x14ac:dyDescent="0.2">
      <c r="A32" s="42">
        <f t="shared" si="1"/>
        <v>15</v>
      </c>
      <c r="B32" s="14" t="s">
        <v>334</v>
      </c>
      <c r="C32" s="7" t="s">
        <v>1</v>
      </c>
      <c r="D32" s="65">
        <v>1110</v>
      </c>
      <c r="E32" s="15"/>
      <c r="F32" s="16"/>
    </row>
    <row r="33" spans="1:6" x14ac:dyDescent="0.2">
      <c r="A33" s="42">
        <f t="shared" si="1"/>
        <v>16</v>
      </c>
      <c r="B33" s="14" t="s">
        <v>105</v>
      </c>
      <c r="C33" s="7" t="s">
        <v>1</v>
      </c>
      <c r="D33" s="65">
        <v>270</v>
      </c>
      <c r="E33" s="15"/>
      <c r="F33" s="16"/>
    </row>
    <row r="34" spans="1:6" x14ac:dyDescent="0.2">
      <c r="A34" s="42">
        <f t="shared" si="1"/>
        <v>17</v>
      </c>
      <c r="B34" s="14" t="s">
        <v>106</v>
      </c>
      <c r="C34" s="7" t="s">
        <v>4</v>
      </c>
      <c r="D34" s="65">
        <v>1</v>
      </c>
      <c r="E34" s="15"/>
      <c r="F34" s="16"/>
    </row>
    <row r="35" spans="1:6" x14ac:dyDescent="0.2">
      <c r="A35" s="53"/>
      <c r="B35" s="38" t="s">
        <v>335</v>
      </c>
      <c r="C35" s="54"/>
      <c r="D35" s="66"/>
      <c r="E35" s="67"/>
      <c r="F35" s="39"/>
    </row>
    <row r="36" spans="1:6" x14ac:dyDescent="0.2">
      <c r="A36" s="43">
        <f>A34+1</f>
        <v>18</v>
      </c>
      <c r="B36" s="14" t="s">
        <v>336</v>
      </c>
      <c r="C36" s="7" t="s">
        <v>7</v>
      </c>
      <c r="D36" s="65">
        <v>422</v>
      </c>
      <c r="E36" s="15"/>
      <c r="F36" s="16"/>
    </row>
    <row r="37" spans="1:6" x14ac:dyDescent="0.2">
      <c r="A37" s="43">
        <f>A36+1</f>
        <v>19</v>
      </c>
      <c r="B37" s="14" t="s">
        <v>337</v>
      </c>
      <c r="C37" s="7" t="s">
        <v>8</v>
      </c>
      <c r="D37" s="65">
        <v>64900</v>
      </c>
      <c r="E37" s="15"/>
      <c r="F37" s="16"/>
    </row>
    <row r="38" spans="1:6" x14ac:dyDescent="0.2">
      <c r="A38" s="43">
        <f>A37+1</f>
        <v>20</v>
      </c>
      <c r="B38" s="19" t="s">
        <v>107</v>
      </c>
      <c r="C38" s="7"/>
      <c r="D38" s="65"/>
      <c r="E38" s="15"/>
      <c r="F38" s="16"/>
    </row>
    <row r="39" spans="1:6" x14ac:dyDescent="0.2">
      <c r="A39" s="43" t="s">
        <v>338</v>
      </c>
      <c r="B39" s="14" t="s">
        <v>108</v>
      </c>
      <c r="C39" s="7" t="s">
        <v>1</v>
      </c>
      <c r="D39" s="65">
        <v>515</v>
      </c>
      <c r="E39" s="15"/>
      <c r="F39" s="16"/>
    </row>
    <row r="40" spans="1:6" x14ac:dyDescent="0.2">
      <c r="A40" s="43" t="s">
        <v>339</v>
      </c>
      <c r="B40" s="14" t="s">
        <v>109</v>
      </c>
      <c r="C40" s="7" t="s">
        <v>1</v>
      </c>
      <c r="D40" s="65">
        <v>320</v>
      </c>
      <c r="E40" s="15"/>
      <c r="F40" s="16"/>
    </row>
    <row r="41" spans="1:6" x14ac:dyDescent="0.2">
      <c r="A41" s="43">
        <f>A38+1</f>
        <v>21</v>
      </c>
      <c r="B41" s="14" t="s">
        <v>110</v>
      </c>
      <c r="C41" s="7" t="s">
        <v>1</v>
      </c>
      <c r="D41" s="65">
        <v>405</v>
      </c>
      <c r="E41" s="15"/>
      <c r="F41" s="16"/>
    </row>
    <row r="42" spans="1:6" x14ac:dyDescent="0.2">
      <c r="A42" s="53"/>
      <c r="B42" s="38" t="s">
        <v>111</v>
      </c>
      <c r="C42" s="54"/>
      <c r="D42" s="66"/>
      <c r="E42" s="67"/>
      <c r="F42" s="39"/>
    </row>
    <row r="43" spans="1:6" x14ac:dyDescent="0.2">
      <c r="A43" s="43">
        <f>A41+1</f>
        <v>22</v>
      </c>
      <c r="B43" s="14" t="s">
        <v>112</v>
      </c>
      <c r="C43" s="7" t="s">
        <v>1</v>
      </c>
      <c r="D43" s="65">
        <v>1650</v>
      </c>
      <c r="E43" s="15"/>
      <c r="F43" s="16"/>
    </row>
    <row r="44" spans="1:6" x14ac:dyDescent="0.2">
      <c r="A44" s="43">
        <f>A43+1</f>
        <v>23</v>
      </c>
      <c r="B44" s="19" t="s">
        <v>113</v>
      </c>
      <c r="C44" s="7"/>
      <c r="D44" s="65"/>
      <c r="E44" s="15"/>
      <c r="F44" s="16"/>
    </row>
    <row r="45" spans="1:6" x14ac:dyDescent="0.2">
      <c r="A45" s="43" t="s">
        <v>340</v>
      </c>
      <c r="B45" s="14" t="s">
        <v>344</v>
      </c>
      <c r="C45" s="7" t="s">
        <v>1</v>
      </c>
      <c r="D45" s="65">
        <v>490</v>
      </c>
      <c r="E45" s="15"/>
      <c r="F45" s="16"/>
    </row>
    <row r="46" spans="1:6" x14ac:dyDescent="0.2">
      <c r="A46" s="43" t="s">
        <v>341</v>
      </c>
      <c r="B46" s="14" t="s">
        <v>345</v>
      </c>
      <c r="C46" s="7" t="s">
        <v>1</v>
      </c>
      <c r="D46" s="65">
        <v>100</v>
      </c>
      <c r="E46" s="15"/>
      <c r="F46" s="16"/>
    </row>
    <row r="47" spans="1:6" x14ac:dyDescent="0.2">
      <c r="A47" s="43" t="s">
        <v>342</v>
      </c>
      <c r="B47" s="14" t="s">
        <v>346</v>
      </c>
      <c r="C47" s="7" t="s">
        <v>1</v>
      </c>
      <c r="D47" s="65">
        <v>170</v>
      </c>
      <c r="E47" s="15"/>
      <c r="F47" s="16"/>
    </row>
    <row r="48" spans="1:6" x14ac:dyDescent="0.2">
      <c r="A48" s="43"/>
      <c r="B48" s="18" t="s">
        <v>343</v>
      </c>
      <c r="C48" s="7"/>
      <c r="D48" s="65"/>
      <c r="E48" s="15"/>
      <c r="F48" s="16"/>
    </row>
    <row r="49" spans="1:6" x14ac:dyDescent="0.2">
      <c r="A49" s="43">
        <f>A44+1</f>
        <v>24</v>
      </c>
      <c r="B49" s="14" t="s">
        <v>347</v>
      </c>
      <c r="C49" s="7" t="s">
        <v>1</v>
      </c>
      <c r="D49" s="65">
        <v>1510</v>
      </c>
      <c r="E49" s="15"/>
      <c r="F49" s="16"/>
    </row>
    <row r="50" spans="1:6" x14ac:dyDescent="0.2">
      <c r="A50" s="43">
        <f>A49+1</f>
        <v>25</v>
      </c>
      <c r="B50" s="14" t="s">
        <v>348</v>
      </c>
      <c r="C50" s="7" t="s">
        <v>1</v>
      </c>
      <c r="D50" s="65">
        <v>2630</v>
      </c>
      <c r="E50" s="15"/>
      <c r="F50" s="16"/>
    </row>
    <row r="51" spans="1:6" x14ac:dyDescent="0.2">
      <c r="A51" s="53"/>
      <c r="B51" s="38" t="s">
        <v>114</v>
      </c>
      <c r="C51" s="54"/>
      <c r="D51" s="66"/>
      <c r="E51" s="67"/>
      <c r="F51" s="39"/>
    </row>
    <row r="52" spans="1:6" x14ac:dyDescent="0.2">
      <c r="A52" s="43">
        <f>A50+1</f>
        <v>26</v>
      </c>
      <c r="B52" s="14" t="s">
        <v>349</v>
      </c>
      <c r="C52" s="7" t="s">
        <v>5</v>
      </c>
      <c r="D52" s="65">
        <v>7</v>
      </c>
      <c r="E52" s="15"/>
      <c r="F52" s="16"/>
    </row>
    <row r="53" spans="1:6" x14ac:dyDescent="0.2">
      <c r="A53" s="43">
        <f>A52+1</f>
        <v>27</v>
      </c>
      <c r="B53" s="14" t="s">
        <v>350</v>
      </c>
      <c r="C53" s="7" t="s">
        <v>5</v>
      </c>
      <c r="D53" s="65">
        <v>25</v>
      </c>
      <c r="E53" s="15"/>
      <c r="F53" s="16"/>
    </row>
    <row r="54" spans="1:6" x14ac:dyDescent="0.2">
      <c r="A54" s="43">
        <f t="shared" ref="A54:A56" si="2">A53+1</f>
        <v>28</v>
      </c>
      <c r="B54" s="14" t="s">
        <v>115</v>
      </c>
      <c r="C54" s="7" t="s">
        <v>1</v>
      </c>
      <c r="D54" s="65">
        <v>11</v>
      </c>
      <c r="E54" s="15"/>
      <c r="F54" s="16"/>
    </row>
    <row r="55" spans="1:6" x14ac:dyDescent="0.2">
      <c r="A55" s="43">
        <f t="shared" si="2"/>
        <v>29</v>
      </c>
      <c r="B55" s="14" t="s">
        <v>116</v>
      </c>
      <c r="C55" s="7" t="s">
        <v>1</v>
      </c>
      <c r="D55" s="65">
        <v>30</v>
      </c>
      <c r="E55" s="15"/>
      <c r="F55" s="16"/>
    </row>
    <row r="56" spans="1:6" ht="15" thickBot="1" x14ac:dyDescent="0.25">
      <c r="A56" s="43">
        <f t="shared" si="2"/>
        <v>30</v>
      </c>
      <c r="B56" s="14" t="s">
        <v>351</v>
      </c>
      <c r="C56" s="7" t="s">
        <v>3</v>
      </c>
      <c r="D56" s="65">
        <v>200</v>
      </c>
      <c r="E56" s="15"/>
      <c r="F56" s="16"/>
    </row>
    <row r="57" spans="1:6" ht="15" thickBot="1" x14ac:dyDescent="0.25">
      <c r="A57" s="73" t="s">
        <v>40</v>
      </c>
      <c r="B57" s="74"/>
      <c r="C57" s="74"/>
      <c r="D57" s="74"/>
      <c r="E57" s="75"/>
      <c r="F57" s="20"/>
    </row>
    <row r="58" spans="1:6" s="51" customFormat="1" ht="15.75" x14ac:dyDescent="0.25">
      <c r="A58" s="50"/>
      <c r="B58" s="52" t="s">
        <v>39</v>
      </c>
      <c r="C58" s="50"/>
      <c r="D58" s="50"/>
      <c r="E58" s="50"/>
      <c r="F58" s="50"/>
    </row>
    <row r="59" spans="1:6" x14ac:dyDescent="0.2">
      <c r="A59" s="43">
        <f>A56+1</f>
        <v>31</v>
      </c>
      <c r="B59" s="17" t="s">
        <v>352</v>
      </c>
      <c r="C59" s="7" t="s">
        <v>1</v>
      </c>
      <c r="D59" s="21">
        <v>1340</v>
      </c>
      <c r="E59" s="15"/>
      <c r="F59" s="16"/>
    </row>
    <row r="60" spans="1:6" x14ac:dyDescent="0.2">
      <c r="A60" s="43">
        <f>A59+1</f>
        <v>32</v>
      </c>
      <c r="B60" s="14" t="s">
        <v>117</v>
      </c>
      <c r="C60" s="7" t="s">
        <v>1</v>
      </c>
      <c r="D60" s="21">
        <v>1340</v>
      </c>
      <c r="E60" s="15"/>
      <c r="F60" s="16"/>
    </row>
    <row r="61" spans="1:6" x14ac:dyDescent="0.2">
      <c r="A61" s="43">
        <f t="shared" ref="A61:A68" si="3">A60+1</f>
        <v>33</v>
      </c>
      <c r="B61" s="14" t="s">
        <v>118</v>
      </c>
      <c r="C61" s="7" t="s">
        <v>1</v>
      </c>
      <c r="D61" s="21">
        <v>1340</v>
      </c>
      <c r="E61" s="15"/>
      <c r="F61" s="16"/>
    </row>
    <row r="62" spans="1:6" x14ac:dyDescent="0.2">
      <c r="A62" s="43">
        <f t="shared" si="3"/>
        <v>34</v>
      </c>
      <c r="B62" s="14" t="s">
        <v>353</v>
      </c>
      <c r="C62" s="7" t="s">
        <v>1</v>
      </c>
      <c r="D62" s="21">
        <v>1340</v>
      </c>
      <c r="E62" s="15"/>
      <c r="F62" s="16"/>
    </row>
    <row r="63" spans="1:6" x14ac:dyDescent="0.2">
      <c r="A63" s="43">
        <f t="shared" si="3"/>
        <v>35</v>
      </c>
      <c r="B63" s="14" t="s">
        <v>119</v>
      </c>
      <c r="C63" s="7" t="s">
        <v>3</v>
      </c>
      <c r="D63" s="21">
        <v>500</v>
      </c>
      <c r="E63" s="15"/>
      <c r="F63" s="16"/>
    </row>
    <row r="64" spans="1:6" x14ac:dyDescent="0.2">
      <c r="A64" s="43">
        <f t="shared" si="3"/>
        <v>36</v>
      </c>
      <c r="B64" s="14" t="s">
        <v>354</v>
      </c>
      <c r="C64" s="7" t="s">
        <v>1</v>
      </c>
      <c r="D64" s="21">
        <v>1340</v>
      </c>
      <c r="E64" s="15"/>
      <c r="F64" s="16"/>
    </row>
    <row r="65" spans="1:8" x14ac:dyDescent="0.2">
      <c r="A65" s="43">
        <f t="shared" si="3"/>
        <v>37</v>
      </c>
      <c r="B65" s="14" t="s">
        <v>120</v>
      </c>
      <c r="C65" s="7" t="s">
        <v>1</v>
      </c>
      <c r="D65" s="21">
        <v>50</v>
      </c>
      <c r="E65" s="15"/>
      <c r="F65" s="16"/>
    </row>
    <row r="66" spans="1:8" x14ac:dyDescent="0.2">
      <c r="A66" s="43">
        <f t="shared" si="3"/>
        <v>38</v>
      </c>
      <c r="B66" s="14" t="s">
        <v>121</v>
      </c>
      <c r="C66" s="7" t="s">
        <v>3</v>
      </c>
      <c r="D66" s="21">
        <v>50</v>
      </c>
      <c r="E66" s="15"/>
      <c r="F66" s="16"/>
    </row>
    <row r="67" spans="1:8" x14ac:dyDescent="0.2">
      <c r="A67" s="43">
        <f t="shared" si="3"/>
        <v>39</v>
      </c>
      <c r="B67" s="14" t="s">
        <v>355</v>
      </c>
      <c r="C67" s="7" t="s">
        <v>1</v>
      </c>
      <c r="D67" s="21">
        <v>72</v>
      </c>
      <c r="E67" s="15"/>
      <c r="F67" s="16"/>
    </row>
    <row r="68" spans="1:8" x14ac:dyDescent="0.2">
      <c r="A68" s="43">
        <f t="shared" si="3"/>
        <v>40</v>
      </c>
      <c r="B68" s="19" t="s">
        <v>122</v>
      </c>
      <c r="C68" s="7"/>
      <c r="D68" s="21"/>
      <c r="E68" s="15"/>
      <c r="F68" s="16"/>
    </row>
    <row r="69" spans="1:8" x14ac:dyDescent="0.2">
      <c r="A69" s="42" t="s">
        <v>356</v>
      </c>
      <c r="B69" s="14" t="s">
        <v>32</v>
      </c>
      <c r="C69" s="7" t="s">
        <v>5</v>
      </c>
      <c r="D69" s="21">
        <v>5</v>
      </c>
      <c r="E69" s="15"/>
      <c r="F69" s="16"/>
    </row>
    <row r="70" spans="1:8" x14ac:dyDescent="0.2">
      <c r="A70" s="42" t="s">
        <v>357</v>
      </c>
      <c r="B70" s="14" t="s">
        <v>34</v>
      </c>
      <c r="C70" s="7" t="s">
        <v>5</v>
      </c>
      <c r="D70" s="21">
        <v>4</v>
      </c>
      <c r="E70" s="15"/>
      <c r="F70" s="16"/>
    </row>
    <row r="71" spans="1:8" x14ac:dyDescent="0.2">
      <c r="A71" s="42" t="s">
        <v>358</v>
      </c>
      <c r="B71" s="14" t="s">
        <v>33</v>
      </c>
      <c r="C71" s="7" t="s">
        <v>5</v>
      </c>
      <c r="D71" s="21">
        <v>7</v>
      </c>
      <c r="E71" s="15"/>
      <c r="F71" s="16"/>
    </row>
    <row r="72" spans="1:8" x14ac:dyDescent="0.2">
      <c r="A72" s="42" t="s">
        <v>359</v>
      </c>
      <c r="B72" s="14" t="s">
        <v>35</v>
      </c>
      <c r="C72" s="7" t="s">
        <v>5</v>
      </c>
      <c r="D72" s="21">
        <v>1</v>
      </c>
      <c r="E72" s="15"/>
      <c r="F72" s="16"/>
    </row>
    <row r="73" spans="1:8" ht="15" thickBot="1" x14ac:dyDescent="0.25">
      <c r="A73" s="42">
        <f>A68+1</f>
        <v>41</v>
      </c>
      <c r="B73" s="14" t="s">
        <v>123</v>
      </c>
      <c r="C73" s="7" t="s">
        <v>5</v>
      </c>
      <c r="D73" s="21">
        <v>3</v>
      </c>
      <c r="E73" s="15"/>
      <c r="F73" s="16"/>
    </row>
    <row r="74" spans="1:8" ht="15" thickBot="1" x14ac:dyDescent="0.25">
      <c r="A74" s="73" t="s">
        <v>41</v>
      </c>
      <c r="B74" s="74"/>
      <c r="C74" s="74"/>
      <c r="D74" s="74"/>
      <c r="E74" s="75"/>
      <c r="F74" s="20"/>
    </row>
    <row r="75" spans="1:8" s="51" customFormat="1" ht="15.75" x14ac:dyDescent="0.25">
      <c r="A75" s="50"/>
      <c r="B75" s="52" t="s">
        <v>42</v>
      </c>
      <c r="C75" s="50"/>
      <c r="D75" s="50"/>
      <c r="E75" s="50"/>
      <c r="F75" s="50"/>
    </row>
    <row r="76" spans="1:8" s="5" customFormat="1" ht="15.75" x14ac:dyDescent="0.25">
      <c r="A76" s="42">
        <f>A73+1</f>
        <v>42</v>
      </c>
      <c r="B76" s="14" t="s">
        <v>360</v>
      </c>
      <c r="C76" s="7" t="s">
        <v>1</v>
      </c>
      <c r="D76" s="21">
        <v>904</v>
      </c>
      <c r="E76" s="15"/>
      <c r="F76" s="16"/>
    </row>
    <row r="77" spans="1:8" s="5" customFormat="1" ht="15.75" x14ac:dyDescent="0.25">
      <c r="A77" s="42">
        <f>A76+1</f>
        <v>43</v>
      </c>
      <c r="B77" s="14" t="s">
        <v>361</v>
      </c>
      <c r="C77" s="7" t="s">
        <v>1</v>
      </c>
      <c r="D77" s="21">
        <v>473</v>
      </c>
      <c r="E77" s="15"/>
      <c r="F77" s="16"/>
    </row>
    <row r="78" spans="1:8" s="5" customFormat="1" ht="15.75" x14ac:dyDescent="0.25">
      <c r="A78" s="42">
        <f t="shared" ref="A78:A84" si="4">A77+1</f>
        <v>44</v>
      </c>
      <c r="B78" s="14" t="s">
        <v>124</v>
      </c>
      <c r="C78" s="7" t="s">
        <v>1</v>
      </c>
      <c r="D78" s="21">
        <v>12</v>
      </c>
      <c r="E78" s="15"/>
      <c r="F78" s="16"/>
      <c r="G78" s="71"/>
      <c r="H78" s="71"/>
    </row>
    <row r="79" spans="1:8" s="5" customFormat="1" ht="15.75" x14ac:dyDescent="0.25">
      <c r="A79" s="42">
        <f t="shared" si="4"/>
        <v>45</v>
      </c>
      <c r="B79" s="14" t="s">
        <v>362</v>
      </c>
      <c r="C79" s="7" t="s">
        <v>1</v>
      </c>
      <c r="D79" s="21">
        <v>68</v>
      </c>
      <c r="E79" s="15"/>
      <c r="F79" s="16"/>
      <c r="G79" s="71"/>
      <c r="H79" s="71"/>
    </row>
    <row r="80" spans="1:8" s="5" customFormat="1" ht="15.75" x14ac:dyDescent="0.25">
      <c r="A80" s="42">
        <f t="shared" si="4"/>
        <v>46</v>
      </c>
      <c r="B80" s="14" t="s">
        <v>363</v>
      </c>
      <c r="C80" s="7" t="s">
        <v>1</v>
      </c>
      <c r="D80" s="21">
        <v>100</v>
      </c>
      <c r="E80" s="15"/>
      <c r="F80" s="16"/>
      <c r="G80" s="71"/>
      <c r="H80" s="71"/>
    </row>
    <row r="81" spans="1:8" s="5" customFormat="1" ht="15.75" x14ac:dyDescent="0.25">
      <c r="A81" s="42">
        <f t="shared" si="4"/>
        <v>47</v>
      </c>
      <c r="B81" s="14" t="s">
        <v>125</v>
      </c>
      <c r="C81" s="7" t="s">
        <v>1</v>
      </c>
      <c r="D81" s="21">
        <v>34</v>
      </c>
      <c r="E81" s="15"/>
      <c r="F81" s="16"/>
      <c r="G81" s="71"/>
      <c r="H81" s="71"/>
    </row>
    <row r="82" spans="1:8" s="5" customFormat="1" ht="15.75" x14ac:dyDescent="0.25">
      <c r="A82" s="42">
        <f t="shared" si="4"/>
        <v>48</v>
      </c>
      <c r="B82" s="14" t="s">
        <v>126</v>
      </c>
      <c r="C82" s="7" t="s">
        <v>1</v>
      </c>
      <c r="D82" s="21">
        <v>70</v>
      </c>
      <c r="E82" s="15"/>
      <c r="F82" s="16"/>
      <c r="G82" s="71"/>
      <c r="H82" s="71"/>
    </row>
    <row r="83" spans="1:8" s="5" customFormat="1" ht="15.75" x14ac:dyDescent="0.25">
      <c r="A83" s="42">
        <f t="shared" si="4"/>
        <v>49</v>
      </c>
      <c r="B83" s="14" t="s">
        <v>127</v>
      </c>
      <c r="C83" s="7" t="s">
        <v>1</v>
      </c>
      <c r="D83" s="21">
        <v>229</v>
      </c>
      <c r="E83" s="60"/>
      <c r="F83" s="16"/>
      <c r="G83" s="71"/>
      <c r="H83" s="71"/>
    </row>
    <row r="84" spans="1:8" s="5" customFormat="1" ht="16.5" thickBot="1" x14ac:dyDescent="0.3">
      <c r="A84" s="42">
        <f t="shared" si="4"/>
        <v>50</v>
      </c>
      <c r="B84" s="14" t="s">
        <v>128</v>
      </c>
      <c r="C84" s="7" t="s">
        <v>1</v>
      </c>
      <c r="D84" s="21">
        <v>103</v>
      </c>
      <c r="E84" s="15"/>
      <c r="F84" s="16"/>
    </row>
    <row r="85" spans="1:8" ht="15" thickBot="1" x14ac:dyDescent="0.25">
      <c r="A85" s="73" t="s">
        <v>43</v>
      </c>
      <c r="B85" s="74"/>
      <c r="C85" s="74"/>
      <c r="D85" s="74"/>
      <c r="E85" s="75"/>
      <c r="F85" s="20"/>
    </row>
    <row r="86" spans="1:8" s="51" customFormat="1" ht="15.75" x14ac:dyDescent="0.25">
      <c r="A86" s="50"/>
      <c r="B86" s="52" t="s">
        <v>44</v>
      </c>
      <c r="C86" s="50"/>
      <c r="D86" s="50"/>
      <c r="E86" s="50"/>
      <c r="F86" s="50"/>
    </row>
    <row r="87" spans="1:8" s="5" customFormat="1" ht="15.75" x14ac:dyDescent="0.25">
      <c r="A87" s="42">
        <f>+A84+1</f>
        <v>51</v>
      </c>
      <c r="B87" s="14" t="s">
        <v>73</v>
      </c>
      <c r="C87" s="7" t="s">
        <v>1</v>
      </c>
      <c r="D87" s="21">
        <v>892</v>
      </c>
      <c r="E87" s="15"/>
      <c r="F87" s="16"/>
    </row>
    <row r="88" spans="1:8" s="5" customFormat="1" ht="15.75" x14ac:dyDescent="0.25">
      <c r="A88" s="42">
        <f>+A87+1</f>
        <v>52</v>
      </c>
      <c r="B88" s="14" t="s">
        <v>74</v>
      </c>
      <c r="C88" s="7" t="s">
        <v>1</v>
      </c>
      <c r="D88" s="21">
        <v>271</v>
      </c>
      <c r="E88" s="15"/>
      <c r="F88" s="16"/>
    </row>
    <row r="89" spans="1:8" s="5" customFormat="1" ht="16.5" thickBot="1" x14ac:dyDescent="0.3">
      <c r="A89" s="42">
        <f t="shared" ref="A89" si="5">+A88+1</f>
        <v>53</v>
      </c>
      <c r="B89" s="14" t="s">
        <v>364</v>
      </c>
      <c r="C89" s="7" t="s">
        <v>1</v>
      </c>
      <c r="D89" s="21">
        <v>200</v>
      </c>
      <c r="E89" s="15"/>
      <c r="F89" s="16"/>
    </row>
    <row r="90" spans="1:8" ht="15" thickBot="1" x14ac:dyDescent="0.25">
      <c r="A90" s="73" t="s">
        <v>45</v>
      </c>
      <c r="B90" s="74"/>
      <c r="C90" s="74"/>
      <c r="D90" s="74"/>
      <c r="E90" s="75"/>
      <c r="F90" s="20"/>
    </row>
    <row r="91" spans="1:8" s="51" customFormat="1" ht="15.75" x14ac:dyDescent="0.25">
      <c r="A91" s="50"/>
      <c r="B91" s="52" t="s">
        <v>46</v>
      </c>
      <c r="C91" s="50"/>
      <c r="D91" s="50"/>
      <c r="E91" s="50"/>
      <c r="F91" s="50"/>
    </row>
    <row r="92" spans="1:8" s="5" customFormat="1" ht="15.75" x14ac:dyDescent="0.25">
      <c r="A92" s="53"/>
      <c r="B92" s="38" t="s">
        <v>549</v>
      </c>
      <c r="C92" s="54"/>
      <c r="D92" s="66"/>
      <c r="E92" s="67"/>
      <c r="F92" s="39"/>
    </row>
    <row r="93" spans="1:8" s="5" customFormat="1" ht="15.75" x14ac:dyDescent="0.25">
      <c r="A93" s="42">
        <f>+A89+1</f>
        <v>54</v>
      </c>
      <c r="B93" s="40" t="s">
        <v>129</v>
      </c>
      <c r="C93" s="7" t="s">
        <v>1</v>
      </c>
      <c r="D93" s="21">
        <v>155</v>
      </c>
      <c r="E93" s="15"/>
      <c r="F93" s="16"/>
    </row>
    <row r="94" spans="1:8" s="5" customFormat="1" ht="15.75" x14ac:dyDescent="0.25">
      <c r="A94" s="42">
        <f>+A93+1</f>
        <v>55</v>
      </c>
      <c r="B94" s="14" t="s">
        <v>365</v>
      </c>
      <c r="C94" s="7" t="s">
        <v>1</v>
      </c>
      <c r="D94" s="21">
        <v>23</v>
      </c>
      <c r="E94" s="15"/>
      <c r="F94" s="16"/>
    </row>
    <row r="95" spans="1:8" s="5" customFormat="1" ht="15.75" x14ac:dyDescent="0.25">
      <c r="A95" s="42">
        <f t="shared" ref="A95" si="6">+A94+1</f>
        <v>56</v>
      </c>
      <c r="B95" s="40" t="s">
        <v>130</v>
      </c>
      <c r="C95" s="7" t="s">
        <v>1</v>
      </c>
      <c r="D95" s="21">
        <v>300</v>
      </c>
      <c r="E95" s="15"/>
      <c r="F95" s="16"/>
    </row>
    <row r="96" spans="1:8" s="5" customFormat="1" ht="15.75" x14ac:dyDescent="0.25">
      <c r="A96" s="53"/>
      <c r="B96" s="38" t="s">
        <v>548</v>
      </c>
      <c r="C96" s="54" t="s">
        <v>2</v>
      </c>
      <c r="D96" s="66"/>
      <c r="E96" s="67"/>
      <c r="F96" s="39"/>
    </row>
    <row r="97" spans="1:6" s="5" customFormat="1" ht="15.75" x14ac:dyDescent="0.25">
      <c r="A97" s="42">
        <f>A95+1</f>
        <v>57</v>
      </c>
      <c r="B97" s="40" t="s">
        <v>367</v>
      </c>
      <c r="C97" s="7" t="s">
        <v>1</v>
      </c>
      <c r="D97" s="21">
        <v>130</v>
      </c>
      <c r="E97" s="15"/>
      <c r="F97" s="16"/>
    </row>
    <row r="98" spans="1:6" s="5" customFormat="1" ht="15.75" x14ac:dyDescent="0.25">
      <c r="A98" s="42">
        <f>+A97+1</f>
        <v>58</v>
      </c>
      <c r="B98" s="14" t="s">
        <v>366</v>
      </c>
      <c r="C98" s="7" t="s">
        <v>1</v>
      </c>
      <c r="D98" s="21">
        <v>188</v>
      </c>
      <c r="E98" s="15"/>
      <c r="F98" s="16"/>
    </row>
    <row r="99" spans="1:6" s="5" customFormat="1" ht="15.75" x14ac:dyDescent="0.25">
      <c r="A99" s="42">
        <f t="shared" ref="A99:A100" si="7">+A98+1</f>
        <v>59</v>
      </c>
      <c r="B99" s="14" t="s">
        <v>131</v>
      </c>
      <c r="C99" s="7" t="s">
        <v>3</v>
      </c>
      <c r="D99" s="21">
        <v>60</v>
      </c>
      <c r="E99" s="15"/>
      <c r="F99" s="16"/>
    </row>
    <row r="100" spans="1:6" s="5" customFormat="1" ht="15.75" x14ac:dyDescent="0.25">
      <c r="A100" s="42">
        <f t="shared" si="7"/>
        <v>60</v>
      </c>
      <c r="B100" s="14" t="s">
        <v>132</v>
      </c>
      <c r="C100" s="7" t="s">
        <v>1</v>
      </c>
      <c r="D100" s="15">
        <v>350</v>
      </c>
      <c r="E100" s="15"/>
      <c r="F100" s="16"/>
    </row>
    <row r="101" spans="1:6" s="5" customFormat="1" ht="15.75" x14ac:dyDescent="0.25">
      <c r="A101" s="53"/>
      <c r="B101" s="38" t="s">
        <v>550</v>
      </c>
      <c r="C101" s="54"/>
      <c r="D101" s="66"/>
      <c r="E101" s="67"/>
      <c r="F101" s="39"/>
    </row>
    <row r="102" spans="1:6" s="5" customFormat="1" ht="15.75" x14ac:dyDescent="0.25">
      <c r="A102" s="42">
        <f>A100+1</f>
        <v>61</v>
      </c>
      <c r="B102" s="14" t="s">
        <v>133</v>
      </c>
      <c r="C102" s="7" t="s">
        <v>1</v>
      </c>
      <c r="D102" s="21">
        <v>28</v>
      </c>
      <c r="E102" s="15"/>
      <c r="F102" s="16"/>
    </row>
    <row r="103" spans="1:6" s="5" customFormat="1" ht="16.5" thickBot="1" x14ac:dyDescent="0.3">
      <c r="A103" s="42">
        <f>A102+1</f>
        <v>62</v>
      </c>
      <c r="B103" s="14" t="s">
        <v>532</v>
      </c>
      <c r="C103" s="7" t="s">
        <v>1</v>
      </c>
      <c r="D103" s="21">
        <v>50</v>
      </c>
      <c r="E103" s="15"/>
      <c r="F103" s="16"/>
    </row>
    <row r="104" spans="1:6" ht="15" thickBot="1" x14ac:dyDescent="0.25">
      <c r="A104" s="73" t="s">
        <v>47</v>
      </c>
      <c r="B104" s="74"/>
      <c r="C104" s="74"/>
      <c r="D104" s="74"/>
      <c r="E104" s="75"/>
      <c r="F104" s="20"/>
    </row>
    <row r="105" spans="1:6" s="51" customFormat="1" ht="15.75" x14ac:dyDescent="0.25">
      <c r="A105" s="50"/>
      <c r="B105" s="52" t="s">
        <v>430</v>
      </c>
      <c r="C105" s="50"/>
      <c r="D105" s="50"/>
      <c r="E105" s="50"/>
      <c r="F105" s="50"/>
    </row>
    <row r="106" spans="1:6" x14ac:dyDescent="0.2">
      <c r="A106" s="53"/>
      <c r="B106" s="38" t="s">
        <v>134</v>
      </c>
      <c r="C106" s="54"/>
      <c r="D106" s="66"/>
      <c r="E106" s="67"/>
      <c r="F106" s="39"/>
    </row>
    <row r="107" spans="1:6" s="58" customFormat="1" ht="25.5" x14ac:dyDescent="0.2">
      <c r="A107" s="43">
        <f>+A103+1</f>
        <v>63</v>
      </c>
      <c r="B107" s="59" t="s">
        <v>135</v>
      </c>
      <c r="C107" s="43" t="s">
        <v>3</v>
      </c>
      <c r="D107" s="24">
        <v>420</v>
      </c>
      <c r="E107" s="60"/>
      <c r="F107" s="61"/>
    </row>
    <row r="108" spans="1:6" s="58" customFormat="1" x14ac:dyDescent="0.2">
      <c r="A108" s="43">
        <f>+A107+1</f>
        <v>64</v>
      </c>
      <c r="B108" s="59" t="s">
        <v>136</v>
      </c>
      <c r="C108" s="43" t="s">
        <v>3</v>
      </c>
      <c r="D108" s="24">
        <v>420</v>
      </c>
      <c r="E108" s="60"/>
      <c r="F108" s="61"/>
    </row>
    <row r="109" spans="1:6" s="58" customFormat="1" ht="38.25" x14ac:dyDescent="0.2">
      <c r="A109" s="43">
        <f t="shared" ref="A109:A116" si="8">+A108+1</f>
        <v>65</v>
      </c>
      <c r="B109" s="40" t="s">
        <v>137</v>
      </c>
      <c r="C109" s="43" t="s">
        <v>5</v>
      </c>
      <c r="D109" s="24">
        <v>9</v>
      </c>
      <c r="E109" s="60"/>
      <c r="F109" s="61"/>
    </row>
    <row r="110" spans="1:6" s="58" customFormat="1" ht="25.5" x14ac:dyDescent="0.2">
      <c r="A110" s="43">
        <f t="shared" si="8"/>
        <v>66</v>
      </c>
      <c r="B110" s="40" t="s">
        <v>138</v>
      </c>
      <c r="C110" s="43" t="s">
        <v>5</v>
      </c>
      <c r="D110" s="24">
        <v>3</v>
      </c>
      <c r="E110" s="60"/>
      <c r="F110" s="61"/>
    </row>
    <row r="111" spans="1:6" s="58" customFormat="1" x14ac:dyDescent="0.2">
      <c r="A111" s="43">
        <f t="shared" si="8"/>
        <v>67</v>
      </c>
      <c r="B111" s="40" t="s">
        <v>139</v>
      </c>
      <c r="C111" s="43" t="s">
        <v>3</v>
      </c>
      <c r="D111" s="24">
        <v>40</v>
      </c>
      <c r="E111" s="60"/>
      <c r="F111" s="61"/>
    </row>
    <row r="112" spans="1:6" s="58" customFormat="1" x14ac:dyDescent="0.2">
      <c r="A112" s="43">
        <f t="shared" si="8"/>
        <v>68</v>
      </c>
      <c r="B112" s="40" t="s">
        <v>140</v>
      </c>
      <c r="C112" s="43" t="s">
        <v>3</v>
      </c>
      <c r="D112" s="24">
        <v>30</v>
      </c>
      <c r="E112" s="60"/>
      <c r="F112" s="61"/>
    </row>
    <row r="113" spans="1:6" s="58" customFormat="1" x14ac:dyDescent="0.2">
      <c r="A113" s="43">
        <f t="shared" si="8"/>
        <v>69</v>
      </c>
      <c r="B113" s="40" t="s">
        <v>526</v>
      </c>
      <c r="C113" s="43" t="s">
        <v>3</v>
      </c>
      <c r="D113" s="24">
        <v>300</v>
      </c>
      <c r="E113" s="60"/>
      <c r="F113" s="61"/>
    </row>
    <row r="114" spans="1:6" s="58" customFormat="1" x14ac:dyDescent="0.2">
      <c r="A114" s="43">
        <f t="shared" si="8"/>
        <v>70</v>
      </c>
      <c r="B114" s="40" t="s">
        <v>141</v>
      </c>
      <c r="C114" s="43" t="s">
        <v>5</v>
      </c>
      <c r="D114" s="24">
        <v>4</v>
      </c>
      <c r="E114" s="60"/>
      <c r="F114" s="61"/>
    </row>
    <row r="115" spans="1:6" s="58" customFormat="1" x14ac:dyDescent="0.2">
      <c r="A115" s="43">
        <f t="shared" si="8"/>
        <v>71</v>
      </c>
      <c r="B115" s="40" t="s">
        <v>142</v>
      </c>
      <c r="C115" s="43" t="s">
        <v>5</v>
      </c>
      <c r="D115" s="24">
        <v>6</v>
      </c>
      <c r="E115" s="60"/>
      <c r="F115" s="61"/>
    </row>
    <row r="116" spans="1:6" x14ac:dyDescent="0.2">
      <c r="A116" s="43">
        <f t="shared" si="8"/>
        <v>72</v>
      </c>
      <c r="B116" s="59" t="s">
        <v>157</v>
      </c>
      <c r="C116" s="43" t="s">
        <v>5</v>
      </c>
      <c r="D116" s="21">
        <v>1</v>
      </c>
      <c r="E116" s="15"/>
      <c r="F116" s="16"/>
    </row>
    <row r="117" spans="1:6" x14ac:dyDescent="0.2">
      <c r="A117" s="53"/>
      <c r="B117" s="38" t="s">
        <v>143</v>
      </c>
      <c r="C117" s="54"/>
      <c r="D117" s="66"/>
      <c r="E117" s="67"/>
      <c r="F117" s="39"/>
    </row>
    <row r="118" spans="1:6" x14ac:dyDescent="0.2">
      <c r="A118" s="7">
        <f>A116+1</f>
        <v>73</v>
      </c>
      <c r="B118" s="14" t="s">
        <v>144</v>
      </c>
      <c r="C118" s="7" t="s">
        <v>4</v>
      </c>
      <c r="D118" s="21">
        <v>1</v>
      </c>
      <c r="E118" s="15"/>
      <c r="F118" s="16"/>
    </row>
    <row r="119" spans="1:6" ht="20.25" customHeight="1" x14ac:dyDescent="0.2">
      <c r="A119" s="7">
        <f>+A118+1</f>
        <v>74</v>
      </c>
      <c r="B119" s="14" t="s">
        <v>145</v>
      </c>
      <c r="C119" s="7" t="s">
        <v>5</v>
      </c>
      <c r="D119" s="21">
        <v>2</v>
      </c>
      <c r="E119" s="15"/>
      <c r="F119" s="16"/>
    </row>
    <row r="120" spans="1:6" x14ac:dyDescent="0.2">
      <c r="A120" s="7">
        <f t="shared" ref="A120:A133" si="9">+A119+1</f>
        <v>75</v>
      </c>
      <c r="B120" s="14" t="s">
        <v>146</v>
      </c>
      <c r="C120" s="7" t="s">
        <v>5</v>
      </c>
      <c r="D120" s="21">
        <v>1</v>
      </c>
      <c r="E120" s="15"/>
      <c r="F120" s="16"/>
    </row>
    <row r="121" spans="1:6" x14ac:dyDescent="0.2">
      <c r="A121" s="7">
        <f t="shared" si="9"/>
        <v>76</v>
      </c>
      <c r="B121" s="14" t="s">
        <v>147</v>
      </c>
      <c r="C121" s="7" t="s">
        <v>4</v>
      </c>
      <c r="D121" s="21">
        <v>1</v>
      </c>
      <c r="E121" s="15"/>
      <c r="F121" s="16"/>
    </row>
    <row r="122" spans="1:6" x14ac:dyDescent="0.2">
      <c r="A122" s="7">
        <f t="shared" si="9"/>
        <v>77</v>
      </c>
      <c r="B122" s="14" t="s">
        <v>148</v>
      </c>
      <c r="C122" s="7" t="s">
        <v>4</v>
      </c>
      <c r="D122" s="21">
        <v>1</v>
      </c>
      <c r="E122" s="15"/>
      <c r="F122" s="16"/>
    </row>
    <row r="123" spans="1:6" x14ac:dyDescent="0.2">
      <c r="A123" s="7">
        <f t="shared" si="9"/>
        <v>78</v>
      </c>
      <c r="B123" s="14" t="s">
        <v>149</v>
      </c>
      <c r="C123" s="7" t="s">
        <v>4</v>
      </c>
      <c r="D123" s="21">
        <v>1</v>
      </c>
      <c r="E123" s="15"/>
      <c r="F123" s="16"/>
    </row>
    <row r="124" spans="1:6" x14ac:dyDescent="0.2">
      <c r="A124" s="7">
        <f t="shared" si="9"/>
        <v>79</v>
      </c>
      <c r="B124" s="14" t="s">
        <v>150</v>
      </c>
      <c r="C124" s="7" t="s">
        <v>4</v>
      </c>
      <c r="D124" s="21">
        <v>1</v>
      </c>
      <c r="E124" s="15"/>
      <c r="F124" s="16"/>
    </row>
    <row r="125" spans="1:6" x14ac:dyDescent="0.2">
      <c r="A125" s="7">
        <f t="shared" si="9"/>
        <v>80</v>
      </c>
      <c r="B125" s="14" t="s">
        <v>151</v>
      </c>
      <c r="C125" s="7" t="s">
        <v>4</v>
      </c>
      <c r="D125" s="21">
        <v>1</v>
      </c>
      <c r="E125" s="15"/>
      <c r="F125" s="16"/>
    </row>
    <row r="126" spans="1:6" x14ac:dyDescent="0.2">
      <c r="A126" s="7">
        <f t="shared" si="9"/>
        <v>81</v>
      </c>
      <c r="B126" s="14" t="s">
        <v>152</v>
      </c>
      <c r="C126" s="7" t="s">
        <v>4</v>
      </c>
      <c r="D126" s="21">
        <v>1</v>
      </c>
      <c r="E126" s="15"/>
      <c r="F126" s="16"/>
    </row>
    <row r="127" spans="1:6" x14ac:dyDescent="0.2">
      <c r="A127" s="7">
        <f t="shared" si="9"/>
        <v>82</v>
      </c>
      <c r="B127" s="14" t="s">
        <v>153</v>
      </c>
      <c r="C127" s="7" t="s">
        <v>4</v>
      </c>
      <c r="D127" s="21">
        <v>1</v>
      </c>
      <c r="E127" s="15"/>
      <c r="F127" s="16"/>
    </row>
    <row r="128" spans="1:6" x14ac:dyDescent="0.2">
      <c r="A128" s="7">
        <f t="shared" si="9"/>
        <v>83</v>
      </c>
      <c r="B128" s="14" t="s">
        <v>328</v>
      </c>
      <c r="C128" s="7" t="s">
        <v>4</v>
      </c>
      <c r="D128" s="21">
        <v>1</v>
      </c>
      <c r="E128" s="15"/>
      <c r="F128" s="16"/>
    </row>
    <row r="129" spans="1:6" x14ac:dyDescent="0.2">
      <c r="A129" s="7">
        <f t="shared" si="9"/>
        <v>84</v>
      </c>
      <c r="B129" s="14" t="s">
        <v>327</v>
      </c>
      <c r="C129" s="7" t="s">
        <v>4</v>
      </c>
      <c r="D129" s="21">
        <v>1</v>
      </c>
      <c r="E129" s="15"/>
      <c r="F129" s="16"/>
    </row>
    <row r="130" spans="1:6" x14ac:dyDescent="0.2">
      <c r="A130" s="7">
        <f t="shared" si="9"/>
        <v>85</v>
      </c>
      <c r="B130" s="14" t="s">
        <v>154</v>
      </c>
      <c r="C130" s="7" t="s">
        <v>4</v>
      </c>
      <c r="D130" s="21">
        <v>1</v>
      </c>
      <c r="E130" s="15"/>
      <c r="F130" s="16"/>
    </row>
    <row r="131" spans="1:6" x14ac:dyDescent="0.2">
      <c r="A131" s="53"/>
      <c r="B131" s="38" t="s">
        <v>156</v>
      </c>
      <c r="C131" s="54"/>
      <c r="D131" s="66"/>
      <c r="E131" s="67"/>
      <c r="F131" s="39"/>
    </row>
    <row r="132" spans="1:6" x14ac:dyDescent="0.2">
      <c r="A132" s="7">
        <f>+A130+1</f>
        <v>86</v>
      </c>
      <c r="B132" s="14" t="s">
        <v>368</v>
      </c>
      <c r="C132" s="7" t="s">
        <v>4</v>
      </c>
      <c r="D132" s="21">
        <v>1</v>
      </c>
      <c r="E132" s="15"/>
      <c r="F132" s="16"/>
    </row>
    <row r="133" spans="1:6" x14ac:dyDescent="0.2">
      <c r="A133" s="7">
        <f t="shared" si="9"/>
        <v>87</v>
      </c>
      <c r="B133" s="14" t="s">
        <v>155</v>
      </c>
      <c r="C133" s="7" t="s">
        <v>5</v>
      </c>
      <c r="D133" s="21">
        <v>1</v>
      </c>
      <c r="E133" s="15"/>
      <c r="F133" s="16"/>
    </row>
    <row r="134" spans="1:6" x14ac:dyDescent="0.2">
      <c r="A134" s="43">
        <f>A133+1</f>
        <v>88</v>
      </c>
      <c r="B134" s="14" t="s">
        <v>158</v>
      </c>
      <c r="C134" s="7" t="s">
        <v>5</v>
      </c>
      <c r="D134" s="21">
        <v>1</v>
      </c>
      <c r="E134" s="15"/>
      <c r="F134" s="16"/>
    </row>
    <row r="135" spans="1:6" x14ac:dyDescent="0.2">
      <c r="A135" s="43">
        <f>A134+1</f>
        <v>89</v>
      </c>
      <c r="B135" s="19" t="s">
        <v>9</v>
      </c>
      <c r="C135" s="7"/>
      <c r="D135" s="21"/>
      <c r="E135" s="15"/>
      <c r="F135" s="16"/>
    </row>
    <row r="136" spans="1:6" x14ac:dyDescent="0.2">
      <c r="A136" s="42" t="s">
        <v>488</v>
      </c>
      <c r="B136" s="14" t="s">
        <v>159</v>
      </c>
      <c r="C136" s="7" t="s">
        <v>5</v>
      </c>
      <c r="D136" s="21">
        <v>5</v>
      </c>
      <c r="E136" s="15"/>
      <c r="F136" s="16"/>
    </row>
    <row r="137" spans="1:6" x14ac:dyDescent="0.2">
      <c r="A137" s="42" t="s">
        <v>489</v>
      </c>
      <c r="B137" s="14" t="s">
        <v>160</v>
      </c>
      <c r="C137" s="7" t="s">
        <v>5</v>
      </c>
      <c r="D137" s="21">
        <v>1</v>
      </c>
      <c r="E137" s="15"/>
      <c r="F137" s="16"/>
    </row>
    <row r="138" spans="1:6" x14ac:dyDescent="0.2">
      <c r="A138" s="42">
        <f>A135+1</f>
        <v>90</v>
      </c>
      <c r="B138" s="14" t="s">
        <v>161</v>
      </c>
      <c r="C138" s="7" t="s">
        <v>5</v>
      </c>
      <c r="D138" s="21">
        <v>3</v>
      </c>
      <c r="E138" s="15"/>
      <c r="F138" s="16"/>
    </row>
    <row r="139" spans="1:6" x14ac:dyDescent="0.2">
      <c r="A139" s="42">
        <f t="shared" ref="A139:A141" si="10">+A138+1</f>
        <v>91</v>
      </c>
      <c r="B139" s="14" t="s">
        <v>162</v>
      </c>
      <c r="C139" s="7" t="s">
        <v>5</v>
      </c>
      <c r="D139" s="21">
        <v>1</v>
      </c>
      <c r="E139" s="15"/>
      <c r="F139" s="16"/>
    </row>
    <row r="140" spans="1:6" x14ac:dyDescent="0.2">
      <c r="A140" s="42">
        <f t="shared" si="10"/>
        <v>92</v>
      </c>
      <c r="B140" s="14" t="s">
        <v>136</v>
      </c>
      <c r="C140" s="7" t="s">
        <v>3</v>
      </c>
      <c r="D140" s="21">
        <v>540</v>
      </c>
      <c r="E140" s="15"/>
      <c r="F140" s="16"/>
    </row>
    <row r="141" spans="1:6" x14ac:dyDescent="0.2">
      <c r="A141" s="42">
        <f t="shared" si="10"/>
        <v>93</v>
      </c>
      <c r="B141" s="19" t="s">
        <v>163</v>
      </c>
      <c r="C141" s="7"/>
      <c r="D141" s="21"/>
      <c r="E141" s="15"/>
      <c r="F141" s="16"/>
    </row>
    <row r="142" spans="1:6" x14ac:dyDescent="0.2">
      <c r="A142" s="43" t="s">
        <v>490</v>
      </c>
      <c r="B142" s="14" t="s">
        <v>164</v>
      </c>
      <c r="C142" s="7" t="s">
        <v>3</v>
      </c>
      <c r="D142" s="21">
        <v>120</v>
      </c>
      <c r="E142" s="15"/>
      <c r="F142" s="16"/>
    </row>
    <row r="143" spans="1:6" x14ac:dyDescent="0.2">
      <c r="A143" s="43" t="s">
        <v>491</v>
      </c>
      <c r="B143" s="14" t="s">
        <v>165</v>
      </c>
      <c r="C143" s="7" t="s">
        <v>3</v>
      </c>
      <c r="D143" s="21">
        <v>380</v>
      </c>
      <c r="E143" s="15"/>
      <c r="F143" s="16"/>
    </row>
    <row r="144" spans="1:6" x14ac:dyDescent="0.2">
      <c r="A144" s="43" t="s">
        <v>492</v>
      </c>
      <c r="B144" s="14" t="s">
        <v>431</v>
      </c>
      <c r="C144" s="7" t="s">
        <v>3</v>
      </c>
      <c r="D144" s="21">
        <v>300</v>
      </c>
      <c r="E144" s="15"/>
      <c r="F144" s="16"/>
    </row>
    <row r="145" spans="1:6" x14ac:dyDescent="0.2">
      <c r="A145" s="43">
        <f>A141+1</f>
        <v>94</v>
      </c>
      <c r="B145" s="19" t="s">
        <v>166</v>
      </c>
      <c r="C145" s="7"/>
      <c r="D145" s="21"/>
      <c r="E145" s="15"/>
      <c r="F145" s="16"/>
    </row>
    <row r="146" spans="1:6" x14ac:dyDescent="0.2">
      <c r="A146" s="42" t="s">
        <v>75</v>
      </c>
      <c r="B146" s="14" t="s">
        <v>167</v>
      </c>
      <c r="C146" s="7" t="s">
        <v>5</v>
      </c>
      <c r="D146" s="21">
        <v>22</v>
      </c>
      <c r="E146" s="15"/>
      <c r="F146" s="16"/>
    </row>
    <row r="147" spans="1:6" x14ac:dyDescent="0.2">
      <c r="A147" s="42" t="s">
        <v>76</v>
      </c>
      <c r="B147" s="14" t="s">
        <v>168</v>
      </c>
      <c r="C147" s="7" t="s">
        <v>5</v>
      </c>
      <c r="D147" s="21">
        <v>12</v>
      </c>
      <c r="E147" s="15"/>
      <c r="F147" s="16"/>
    </row>
    <row r="148" spans="1:6" x14ac:dyDescent="0.2">
      <c r="A148" s="42" t="s">
        <v>77</v>
      </c>
      <c r="B148" s="14" t="s">
        <v>169</v>
      </c>
      <c r="C148" s="7" t="s">
        <v>5</v>
      </c>
      <c r="D148" s="21">
        <v>2</v>
      </c>
      <c r="E148" s="15"/>
      <c r="F148" s="16"/>
    </row>
    <row r="149" spans="1:6" x14ac:dyDescent="0.2">
      <c r="A149" s="43">
        <f>A145+1</f>
        <v>95</v>
      </c>
      <c r="B149" s="19" t="s">
        <v>170</v>
      </c>
      <c r="C149" s="7"/>
      <c r="D149" s="21"/>
      <c r="E149" s="15"/>
      <c r="F149" s="16"/>
    </row>
    <row r="150" spans="1:6" x14ac:dyDescent="0.2">
      <c r="A150" s="43" t="s">
        <v>78</v>
      </c>
      <c r="B150" s="14" t="s">
        <v>171</v>
      </c>
      <c r="C150" s="7" t="s">
        <v>3</v>
      </c>
      <c r="D150" s="21">
        <v>70</v>
      </c>
      <c r="E150" s="15"/>
      <c r="F150" s="16"/>
    </row>
    <row r="151" spans="1:6" x14ac:dyDescent="0.2">
      <c r="A151" s="43" t="s">
        <v>79</v>
      </c>
      <c r="B151" s="14" t="s">
        <v>172</v>
      </c>
      <c r="C151" s="7" t="s">
        <v>3</v>
      </c>
      <c r="D151" s="21">
        <v>50</v>
      </c>
      <c r="E151" s="15"/>
      <c r="F151" s="16"/>
    </row>
    <row r="152" spans="1:6" x14ac:dyDescent="0.2">
      <c r="A152" s="43" t="s">
        <v>80</v>
      </c>
      <c r="B152" s="14" t="s">
        <v>173</v>
      </c>
      <c r="C152" s="7" t="s">
        <v>3</v>
      </c>
      <c r="D152" s="21">
        <v>150</v>
      </c>
      <c r="E152" s="15"/>
      <c r="F152" s="16"/>
    </row>
    <row r="153" spans="1:6" x14ac:dyDescent="0.2">
      <c r="A153" s="43" t="s">
        <v>493</v>
      </c>
      <c r="B153" s="14" t="s">
        <v>174</v>
      </c>
      <c r="C153" s="7" t="s">
        <v>3</v>
      </c>
      <c r="D153" s="21">
        <v>220</v>
      </c>
      <c r="E153" s="15"/>
      <c r="F153" s="16"/>
    </row>
    <row r="154" spans="1:6" x14ac:dyDescent="0.2">
      <c r="A154" s="43" t="s">
        <v>494</v>
      </c>
      <c r="B154" s="14" t="s">
        <v>175</v>
      </c>
      <c r="C154" s="7" t="s">
        <v>3</v>
      </c>
      <c r="D154" s="21">
        <v>160</v>
      </c>
      <c r="E154" s="15"/>
      <c r="F154" s="16"/>
    </row>
    <row r="155" spans="1:6" x14ac:dyDescent="0.2">
      <c r="A155" s="43" t="s">
        <v>495</v>
      </c>
      <c r="B155" s="14" t="s">
        <v>176</v>
      </c>
      <c r="C155" s="7" t="s">
        <v>3</v>
      </c>
      <c r="D155" s="21">
        <v>80</v>
      </c>
      <c r="E155" s="15"/>
      <c r="F155" s="16"/>
    </row>
    <row r="156" spans="1:6" x14ac:dyDescent="0.2">
      <c r="A156" s="43" t="s">
        <v>496</v>
      </c>
      <c r="B156" s="14" t="s">
        <v>177</v>
      </c>
      <c r="C156" s="7" t="s">
        <v>3</v>
      </c>
      <c r="D156" s="21">
        <v>760</v>
      </c>
      <c r="E156" s="15"/>
      <c r="F156" s="16"/>
    </row>
    <row r="157" spans="1:6" x14ac:dyDescent="0.2">
      <c r="A157" s="43" t="s">
        <v>497</v>
      </c>
      <c r="B157" s="14" t="s">
        <v>178</v>
      </c>
      <c r="C157" s="7" t="s">
        <v>3</v>
      </c>
      <c r="D157" s="21">
        <v>80</v>
      </c>
      <c r="E157" s="15"/>
      <c r="F157" s="16"/>
    </row>
    <row r="158" spans="1:6" x14ac:dyDescent="0.2">
      <c r="A158" s="43" t="s">
        <v>498</v>
      </c>
      <c r="B158" s="14" t="s">
        <v>179</v>
      </c>
      <c r="C158" s="7" t="s">
        <v>3</v>
      </c>
      <c r="D158" s="21">
        <v>150</v>
      </c>
      <c r="E158" s="15"/>
      <c r="F158" s="16"/>
    </row>
    <row r="159" spans="1:6" x14ac:dyDescent="0.2">
      <c r="A159" s="43" t="s">
        <v>499</v>
      </c>
      <c r="B159" s="14" t="s">
        <v>180</v>
      </c>
      <c r="C159" s="7" t="s">
        <v>3</v>
      </c>
      <c r="D159" s="21">
        <v>250</v>
      </c>
      <c r="E159" s="15"/>
      <c r="F159" s="16"/>
    </row>
    <row r="160" spans="1:6" x14ac:dyDescent="0.2">
      <c r="A160" s="43" t="s">
        <v>500</v>
      </c>
      <c r="B160" s="14" t="s">
        <v>432</v>
      </c>
      <c r="C160" s="7" t="s">
        <v>3</v>
      </c>
      <c r="D160" s="21">
        <v>400</v>
      </c>
      <c r="E160" s="15"/>
      <c r="F160" s="16"/>
    </row>
    <row r="161" spans="1:6" x14ac:dyDescent="0.2">
      <c r="A161" s="43" t="s">
        <v>501</v>
      </c>
      <c r="B161" s="14" t="s">
        <v>181</v>
      </c>
      <c r="C161" s="7" t="s">
        <v>3</v>
      </c>
      <c r="D161" s="21">
        <v>40</v>
      </c>
      <c r="E161" s="15"/>
      <c r="F161" s="16"/>
    </row>
    <row r="162" spans="1:6" x14ac:dyDescent="0.2">
      <c r="A162" s="43" t="s">
        <v>502</v>
      </c>
      <c r="B162" s="14" t="s">
        <v>182</v>
      </c>
      <c r="C162" s="7" t="s">
        <v>3</v>
      </c>
      <c r="D162" s="21">
        <v>40</v>
      </c>
      <c r="E162" s="15"/>
      <c r="F162" s="16"/>
    </row>
    <row r="163" spans="1:6" x14ac:dyDescent="0.2">
      <c r="A163" s="43" t="s">
        <v>503</v>
      </c>
      <c r="B163" s="14" t="s">
        <v>183</v>
      </c>
      <c r="C163" s="7" t="s">
        <v>3</v>
      </c>
      <c r="D163" s="21">
        <v>40</v>
      </c>
      <c r="E163" s="15"/>
      <c r="F163" s="16"/>
    </row>
    <row r="164" spans="1:6" x14ac:dyDescent="0.2">
      <c r="A164" s="43" t="s">
        <v>504</v>
      </c>
      <c r="B164" s="14" t="s">
        <v>184</v>
      </c>
      <c r="C164" s="7" t="s">
        <v>3</v>
      </c>
      <c r="D164" s="21">
        <v>10</v>
      </c>
      <c r="E164" s="15"/>
      <c r="F164" s="16"/>
    </row>
    <row r="165" spans="1:6" x14ac:dyDescent="0.2">
      <c r="A165" s="43">
        <f>A149+1</f>
        <v>96</v>
      </c>
      <c r="B165" s="19" t="s">
        <v>433</v>
      </c>
      <c r="C165" s="7"/>
      <c r="D165" s="21"/>
      <c r="E165" s="15"/>
      <c r="F165" s="16"/>
    </row>
    <row r="166" spans="1:6" x14ac:dyDescent="0.2">
      <c r="A166" s="43" t="s">
        <v>81</v>
      </c>
      <c r="B166" s="14" t="s">
        <v>185</v>
      </c>
      <c r="C166" s="7" t="s">
        <v>3</v>
      </c>
      <c r="D166" s="21">
        <v>105</v>
      </c>
      <c r="E166" s="15"/>
      <c r="F166" s="16"/>
    </row>
    <row r="167" spans="1:6" x14ac:dyDescent="0.2">
      <c r="A167" s="43" t="s">
        <v>82</v>
      </c>
      <c r="B167" s="14" t="s">
        <v>186</v>
      </c>
      <c r="C167" s="7" t="s">
        <v>3</v>
      </c>
      <c r="D167" s="21">
        <v>115</v>
      </c>
      <c r="E167" s="15"/>
      <c r="F167" s="16"/>
    </row>
    <row r="168" spans="1:6" x14ac:dyDescent="0.2">
      <c r="A168" s="43" t="s">
        <v>83</v>
      </c>
      <c r="B168" s="14" t="s">
        <v>187</v>
      </c>
      <c r="C168" s="7" t="s">
        <v>3</v>
      </c>
      <c r="D168" s="21">
        <v>115</v>
      </c>
      <c r="E168" s="15"/>
      <c r="F168" s="16"/>
    </row>
    <row r="169" spans="1:6" x14ac:dyDescent="0.2">
      <c r="A169" s="43" t="s">
        <v>84</v>
      </c>
      <c r="B169" s="14" t="s">
        <v>188</v>
      </c>
      <c r="C169" s="7" t="s">
        <v>3</v>
      </c>
      <c r="D169" s="21">
        <v>105</v>
      </c>
      <c r="E169" s="15"/>
      <c r="F169" s="16"/>
    </row>
    <row r="170" spans="1:6" x14ac:dyDescent="0.2">
      <c r="A170" s="43">
        <f>A165+1</f>
        <v>97</v>
      </c>
      <c r="B170" s="14" t="s">
        <v>189</v>
      </c>
      <c r="C170" s="7" t="s">
        <v>3</v>
      </c>
      <c r="D170" s="21">
        <v>250</v>
      </c>
      <c r="E170" s="15"/>
      <c r="F170" s="16"/>
    </row>
    <row r="171" spans="1:6" x14ac:dyDescent="0.2">
      <c r="A171" s="43"/>
      <c r="B171" s="19" t="s">
        <v>190</v>
      </c>
      <c r="C171" s="7"/>
      <c r="D171" s="21"/>
      <c r="E171" s="15"/>
      <c r="F171" s="16"/>
    </row>
    <row r="172" spans="1:6" x14ac:dyDescent="0.2">
      <c r="A172" s="42">
        <f>A170+1</f>
        <v>98</v>
      </c>
      <c r="B172" s="14" t="s">
        <v>191</v>
      </c>
      <c r="C172" s="7" t="s">
        <v>5</v>
      </c>
      <c r="D172" s="21">
        <v>2</v>
      </c>
      <c r="E172" s="15"/>
      <c r="F172" s="16"/>
    </row>
    <row r="173" spans="1:6" x14ac:dyDescent="0.2">
      <c r="A173" s="42">
        <f>A172+1</f>
        <v>99</v>
      </c>
      <c r="B173" s="14" t="s">
        <v>192</v>
      </c>
      <c r="C173" s="7" t="s">
        <v>5</v>
      </c>
      <c r="D173" s="21">
        <v>10</v>
      </c>
      <c r="E173" s="15"/>
      <c r="F173" s="16"/>
    </row>
    <row r="174" spans="1:6" x14ac:dyDescent="0.2">
      <c r="A174" s="43"/>
      <c r="B174" s="19" t="s">
        <v>193</v>
      </c>
      <c r="C174" s="7"/>
      <c r="D174" s="21"/>
      <c r="E174" s="15"/>
      <c r="F174" s="16"/>
    </row>
    <row r="175" spans="1:6" x14ac:dyDescent="0.2">
      <c r="A175" s="42">
        <f>A173+1</f>
        <v>100</v>
      </c>
      <c r="B175" s="14" t="s">
        <v>194</v>
      </c>
      <c r="C175" s="7" t="s">
        <v>5</v>
      </c>
      <c r="D175" s="21">
        <v>15</v>
      </c>
      <c r="E175" s="15"/>
      <c r="F175" s="16"/>
    </row>
    <row r="176" spans="1:6" x14ac:dyDescent="0.2">
      <c r="A176" s="42">
        <f>A175+1</f>
        <v>101</v>
      </c>
      <c r="B176" s="14" t="s">
        <v>195</v>
      </c>
      <c r="C176" s="7" t="s">
        <v>5</v>
      </c>
      <c r="D176" s="21">
        <v>24</v>
      </c>
      <c r="E176" s="15"/>
      <c r="F176" s="16"/>
    </row>
    <row r="177" spans="1:6" x14ac:dyDescent="0.2">
      <c r="A177" s="42">
        <f t="shared" ref="A177:A180" si="11">A176+1</f>
        <v>102</v>
      </c>
      <c r="B177" s="14" t="s">
        <v>527</v>
      </c>
      <c r="C177" s="7" t="s">
        <v>5</v>
      </c>
      <c r="D177" s="21">
        <v>16</v>
      </c>
      <c r="E177" s="15"/>
      <c r="F177" s="16"/>
    </row>
    <row r="178" spans="1:6" x14ac:dyDescent="0.2">
      <c r="A178" s="42">
        <f t="shared" si="11"/>
        <v>103</v>
      </c>
      <c r="B178" s="14" t="s">
        <v>528</v>
      </c>
      <c r="C178" s="7" t="s">
        <v>5</v>
      </c>
      <c r="D178" s="21">
        <v>7</v>
      </c>
      <c r="E178" s="15"/>
      <c r="F178" s="16"/>
    </row>
    <row r="179" spans="1:6" x14ac:dyDescent="0.2">
      <c r="A179" s="42">
        <f t="shared" si="11"/>
        <v>104</v>
      </c>
      <c r="B179" s="14" t="s">
        <v>196</v>
      </c>
      <c r="C179" s="7" t="s">
        <v>5</v>
      </c>
      <c r="D179" s="21">
        <v>11</v>
      </c>
      <c r="E179" s="15"/>
      <c r="F179" s="16"/>
    </row>
    <row r="180" spans="1:6" x14ac:dyDescent="0.2">
      <c r="A180" s="42">
        <f t="shared" si="11"/>
        <v>105</v>
      </c>
      <c r="B180" s="14" t="s">
        <v>197</v>
      </c>
      <c r="C180" s="7" t="s">
        <v>5</v>
      </c>
      <c r="D180" s="21">
        <v>300</v>
      </c>
      <c r="E180" s="15"/>
      <c r="F180" s="16"/>
    </row>
    <row r="181" spans="1:6" x14ac:dyDescent="0.2">
      <c r="A181" s="43"/>
      <c r="B181" s="19" t="s">
        <v>198</v>
      </c>
      <c r="C181" s="7"/>
      <c r="D181" s="21"/>
      <c r="E181" s="15"/>
      <c r="F181" s="16"/>
    </row>
    <row r="182" spans="1:6" x14ac:dyDescent="0.2">
      <c r="A182" s="42">
        <f>A180+1</f>
        <v>106</v>
      </c>
      <c r="B182" s="14" t="s">
        <v>199</v>
      </c>
      <c r="C182" s="7" t="s">
        <v>5</v>
      </c>
      <c r="D182" s="21">
        <v>142</v>
      </c>
      <c r="E182" s="15"/>
      <c r="F182" s="16"/>
    </row>
    <row r="183" spans="1:6" x14ac:dyDescent="0.2">
      <c r="A183" s="43">
        <f>A182+1</f>
        <v>107</v>
      </c>
      <c r="B183" s="14" t="s">
        <v>200</v>
      </c>
      <c r="C183" s="7" t="s">
        <v>5</v>
      </c>
      <c r="D183" s="21">
        <v>6</v>
      </c>
      <c r="E183" s="15"/>
      <c r="F183" s="16"/>
    </row>
    <row r="184" spans="1:6" x14ac:dyDescent="0.2">
      <c r="A184" s="43">
        <f>A183+1</f>
        <v>108</v>
      </c>
      <c r="B184" s="14" t="s">
        <v>201</v>
      </c>
      <c r="C184" s="7" t="s">
        <v>5</v>
      </c>
      <c r="D184" s="21">
        <v>9</v>
      </c>
      <c r="E184" s="15"/>
      <c r="F184" s="16"/>
    </row>
    <row r="185" spans="1:6" x14ac:dyDescent="0.2">
      <c r="A185" s="43">
        <f>A184+1</f>
        <v>109</v>
      </c>
      <c r="B185" s="18" t="s">
        <v>202</v>
      </c>
      <c r="C185" s="7"/>
      <c r="D185" s="21"/>
      <c r="E185" s="15"/>
      <c r="F185" s="16"/>
    </row>
    <row r="186" spans="1:6" x14ac:dyDescent="0.2">
      <c r="A186" s="43" t="s">
        <v>505</v>
      </c>
      <c r="B186" s="14" t="s">
        <v>18</v>
      </c>
      <c r="C186" s="7" t="s">
        <v>5</v>
      </c>
      <c r="D186" s="21">
        <v>2</v>
      </c>
      <c r="E186" s="15"/>
      <c r="F186" s="16"/>
    </row>
    <row r="187" spans="1:6" x14ac:dyDescent="0.2">
      <c r="A187" s="43" t="s">
        <v>506</v>
      </c>
      <c r="B187" s="14" t="s">
        <v>19</v>
      </c>
      <c r="C187" s="7" t="s">
        <v>5</v>
      </c>
      <c r="D187" s="21">
        <v>2</v>
      </c>
      <c r="E187" s="15"/>
      <c r="F187" s="16"/>
    </row>
    <row r="188" spans="1:6" x14ac:dyDescent="0.2">
      <c r="A188" s="43" t="s">
        <v>507</v>
      </c>
      <c r="B188" s="14" t="s">
        <v>20</v>
      </c>
      <c r="C188" s="7" t="s">
        <v>5</v>
      </c>
      <c r="D188" s="21">
        <v>13</v>
      </c>
      <c r="E188" s="15"/>
      <c r="F188" s="16"/>
    </row>
    <row r="189" spans="1:6" x14ac:dyDescent="0.2">
      <c r="A189" s="43" t="s">
        <v>508</v>
      </c>
      <c r="B189" s="14" t="s">
        <v>525</v>
      </c>
      <c r="C189" s="7" t="s">
        <v>5</v>
      </c>
      <c r="D189" s="21">
        <v>1</v>
      </c>
      <c r="E189" s="15"/>
      <c r="F189" s="16"/>
    </row>
    <row r="190" spans="1:6" x14ac:dyDescent="0.2">
      <c r="A190" s="43" t="s">
        <v>509</v>
      </c>
      <c r="B190" s="14" t="s">
        <v>21</v>
      </c>
      <c r="C190" s="7" t="s">
        <v>5</v>
      </c>
      <c r="D190" s="21">
        <v>13</v>
      </c>
      <c r="E190" s="15"/>
      <c r="F190" s="16"/>
    </row>
    <row r="191" spans="1:6" x14ac:dyDescent="0.2">
      <c r="A191" s="53"/>
      <c r="B191" s="38" t="s">
        <v>203</v>
      </c>
      <c r="C191" s="54"/>
      <c r="D191" s="66"/>
      <c r="E191" s="67"/>
      <c r="F191" s="39"/>
    </row>
    <row r="192" spans="1:6" x14ac:dyDescent="0.2">
      <c r="A192" s="42">
        <f>A185+1</f>
        <v>110</v>
      </c>
      <c r="B192" s="14" t="s">
        <v>204</v>
      </c>
      <c r="C192" s="7" t="s">
        <v>5</v>
      </c>
      <c r="D192" s="21">
        <v>150</v>
      </c>
      <c r="E192" s="15"/>
      <c r="F192" s="16"/>
    </row>
    <row r="193" spans="1:6" x14ac:dyDescent="0.2">
      <c r="A193" s="42">
        <f>A192+1</f>
        <v>111</v>
      </c>
      <c r="B193" s="40" t="s">
        <v>205</v>
      </c>
      <c r="C193" s="7" t="s">
        <v>5</v>
      </c>
      <c r="D193" s="21">
        <v>39</v>
      </c>
      <c r="E193" s="15"/>
      <c r="F193" s="16"/>
    </row>
    <row r="194" spans="1:6" x14ac:dyDescent="0.2">
      <c r="A194" s="42">
        <f>A193+1</f>
        <v>112</v>
      </c>
      <c r="B194" s="14" t="s">
        <v>206</v>
      </c>
      <c r="C194" s="7" t="s">
        <v>5</v>
      </c>
      <c r="D194" s="21">
        <v>13</v>
      </c>
      <c r="E194" s="15"/>
      <c r="F194" s="16"/>
    </row>
    <row r="195" spans="1:6" x14ac:dyDescent="0.2">
      <c r="A195" s="42">
        <f t="shared" ref="A195:A202" si="12">A194+1</f>
        <v>113</v>
      </c>
      <c r="B195" s="14" t="s">
        <v>207</v>
      </c>
      <c r="C195" s="7" t="s">
        <v>3</v>
      </c>
      <c r="D195" s="21">
        <v>249</v>
      </c>
      <c r="E195" s="15"/>
      <c r="F195" s="16"/>
    </row>
    <row r="196" spans="1:6" x14ac:dyDescent="0.2">
      <c r="A196" s="42">
        <f t="shared" si="12"/>
        <v>114</v>
      </c>
      <c r="B196" s="14" t="s">
        <v>208</v>
      </c>
      <c r="C196" s="7" t="s">
        <v>3</v>
      </c>
      <c r="D196" s="21">
        <v>99</v>
      </c>
      <c r="E196" s="15"/>
      <c r="F196" s="16"/>
    </row>
    <row r="197" spans="1:6" x14ac:dyDescent="0.2">
      <c r="A197" s="42">
        <f t="shared" si="12"/>
        <v>115</v>
      </c>
      <c r="B197" s="14" t="s">
        <v>209</v>
      </c>
      <c r="C197" s="7" t="s">
        <v>5</v>
      </c>
      <c r="D197" s="21">
        <v>8</v>
      </c>
      <c r="E197" s="15"/>
      <c r="F197" s="16"/>
    </row>
    <row r="198" spans="1:6" x14ac:dyDescent="0.2">
      <c r="A198" s="42">
        <f t="shared" si="12"/>
        <v>116</v>
      </c>
      <c r="B198" s="14" t="s">
        <v>210</v>
      </c>
      <c r="C198" s="7" t="s">
        <v>5</v>
      </c>
      <c r="D198" s="21">
        <v>50</v>
      </c>
      <c r="E198" s="15"/>
      <c r="F198" s="16"/>
    </row>
    <row r="199" spans="1:6" x14ac:dyDescent="0.2">
      <c r="A199" s="42">
        <f t="shared" si="12"/>
        <v>117</v>
      </c>
      <c r="B199" s="14" t="s">
        <v>213</v>
      </c>
      <c r="C199" s="7" t="s">
        <v>5</v>
      </c>
      <c r="D199" s="21">
        <v>10</v>
      </c>
      <c r="E199" s="15"/>
      <c r="F199" s="16"/>
    </row>
    <row r="200" spans="1:6" x14ac:dyDescent="0.2">
      <c r="A200" s="42">
        <f t="shared" si="12"/>
        <v>118</v>
      </c>
      <c r="B200" s="40" t="s">
        <v>214</v>
      </c>
      <c r="C200" s="43" t="s">
        <v>5</v>
      </c>
      <c r="D200" s="24">
        <v>4</v>
      </c>
      <c r="E200" s="15"/>
      <c r="F200" s="16"/>
    </row>
    <row r="201" spans="1:6" x14ac:dyDescent="0.2">
      <c r="A201" s="42">
        <f t="shared" si="12"/>
        <v>119</v>
      </c>
      <c r="B201" s="40" t="s">
        <v>215</v>
      </c>
      <c r="C201" s="43" t="s">
        <v>5</v>
      </c>
      <c r="D201" s="24">
        <v>30</v>
      </c>
      <c r="E201" s="15"/>
      <c r="F201" s="16"/>
    </row>
    <row r="202" spans="1:6" x14ac:dyDescent="0.2">
      <c r="A202" s="42">
        <f t="shared" si="12"/>
        <v>120</v>
      </c>
      <c r="B202" s="40" t="s">
        <v>216</v>
      </c>
      <c r="C202" s="43" t="s">
        <v>5</v>
      </c>
      <c r="D202" s="24">
        <v>4</v>
      </c>
      <c r="E202" s="15"/>
      <c r="F202" s="16"/>
    </row>
    <row r="203" spans="1:6" x14ac:dyDescent="0.2">
      <c r="A203" s="53"/>
      <c r="B203" s="38" t="s">
        <v>217</v>
      </c>
      <c r="C203" s="54"/>
      <c r="D203" s="66"/>
      <c r="E203" s="67"/>
      <c r="F203" s="39"/>
    </row>
    <row r="204" spans="1:6" x14ac:dyDescent="0.2">
      <c r="A204" s="42">
        <f>A202+1</f>
        <v>121</v>
      </c>
      <c r="B204" s="40" t="s">
        <v>30</v>
      </c>
      <c r="C204" s="7" t="s">
        <v>5</v>
      </c>
      <c r="D204" s="21">
        <v>23</v>
      </c>
      <c r="E204" s="15"/>
      <c r="F204" s="16"/>
    </row>
    <row r="205" spans="1:6" x14ac:dyDescent="0.2">
      <c r="A205" s="42">
        <f>A204+1</f>
        <v>122</v>
      </c>
      <c r="B205" s="14" t="s">
        <v>218</v>
      </c>
      <c r="C205" s="7" t="s">
        <v>5</v>
      </c>
      <c r="D205" s="21">
        <v>7</v>
      </c>
      <c r="E205" s="15"/>
      <c r="F205" s="16"/>
    </row>
    <row r="206" spans="1:6" x14ac:dyDescent="0.2">
      <c r="A206" s="42">
        <f>A205+1</f>
        <v>123</v>
      </c>
      <c r="B206" s="14" t="s">
        <v>219</v>
      </c>
      <c r="C206" s="7" t="s">
        <v>5</v>
      </c>
      <c r="D206" s="21">
        <v>18</v>
      </c>
      <c r="E206" s="15"/>
      <c r="F206" s="16"/>
    </row>
    <row r="207" spans="1:6" x14ac:dyDescent="0.2">
      <c r="A207" s="42">
        <f>A206+1</f>
        <v>124</v>
      </c>
      <c r="B207" s="14" t="s">
        <v>220</v>
      </c>
      <c r="C207" s="7" t="s">
        <v>5</v>
      </c>
      <c r="D207" s="21">
        <v>1</v>
      </c>
      <c r="E207" s="15"/>
      <c r="F207" s="16"/>
    </row>
    <row r="208" spans="1:6" x14ac:dyDescent="0.2">
      <c r="A208" s="53"/>
      <c r="B208" s="38" t="s">
        <v>412</v>
      </c>
      <c r="C208" s="54"/>
      <c r="D208" s="66"/>
      <c r="E208" s="67"/>
      <c r="F208" s="39"/>
    </row>
    <row r="209" spans="1:6" x14ac:dyDescent="0.2">
      <c r="A209" s="42">
        <f>A207+1</f>
        <v>125</v>
      </c>
      <c r="B209" s="14" t="s">
        <v>413</v>
      </c>
      <c r="C209" s="7" t="s">
        <v>5</v>
      </c>
      <c r="D209" s="21">
        <v>1</v>
      </c>
      <c r="E209" s="15"/>
      <c r="F209" s="16"/>
    </row>
    <row r="210" spans="1:6" x14ac:dyDescent="0.2">
      <c r="A210" s="42">
        <f>A209+1</f>
        <v>126</v>
      </c>
      <c r="B210" s="14" t="s">
        <v>414</v>
      </c>
      <c r="C210" s="7" t="s">
        <v>5</v>
      </c>
      <c r="D210" s="21">
        <v>1</v>
      </c>
      <c r="E210" s="15"/>
      <c r="F210" s="16"/>
    </row>
    <row r="211" spans="1:6" x14ac:dyDescent="0.2">
      <c r="A211" s="42">
        <f t="shared" ref="A211:A216" si="13">A210+1</f>
        <v>127</v>
      </c>
      <c r="B211" s="14" t="s">
        <v>415</v>
      </c>
      <c r="C211" s="7" t="s">
        <v>5</v>
      </c>
      <c r="D211" s="21">
        <v>1</v>
      </c>
      <c r="E211" s="15"/>
      <c r="F211" s="16"/>
    </row>
    <row r="212" spans="1:6" x14ac:dyDescent="0.2">
      <c r="A212" s="42">
        <f t="shared" si="13"/>
        <v>128</v>
      </c>
      <c r="B212" s="14" t="s">
        <v>416</v>
      </c>
      <c r="C212" s="7" t="s">
        <v>5</v>
      </c>
      <c r="D212" s="21">
        <v>12</v>
      </c>
      <c r="E212" s="15"/>
      <c r="F212" s="16"/>
    </row>
    <row r="213" spans="1:6" x14ac:dyDescent="0.2">
      <c r="A213" s="42">
        <f t="shared" si="13"/>
        <v>129</v>
      </c>
      <c r="B213" s="14" t="s">
        <v>417</v>
      </c>
      <c r="C213" s="7" t="s">
        <v>5</v>
      </c>
      <c r="D213" s="21">
        <v>12</v>
      </c>
      <c r="E213" s="15"/>
      <c r="F213" s="16"/>
    </row>
    <row r="214" spans="1:6" x14ac:dyDescent="0.2">
      <c r="A214" s="42">
        <f t="shared" si="13"/>
        <v>130</v>
      </c>
      <c r="B214" s="14" t="s">
        <v>418</v>
      </c>
      <c r="C214" s="7" t="s">
        <v>5</v>
      </c>
      <c r="D214" s="21">
        <v>2</v>
      </c>
      <c r="E214" s="15"/>
      <c r="F214" s="16"/>
    </row>
    <row r="215" spans="1:6" x14ac:dyDescent="0.2">
      <c r="A215" s="42">
        <f t="shared" si="13"/>
        <v>131</v>
      </c>
      <c r="B215" s="14" t="s">
        <v>419</v>
      </c>
      <c r="C215" s="7" t="s">
        <v>5</v>
      </c>
      <c r="D215" s="21">
        <v>1</v>
      </c>
      <c r="E215" s="15"/>
      <c r="F215" s="16"/>
    </row>
    <row r="216" spans="1:6" ht="15" thickBot="1" x14ac:dyDescent="0.25">
      <c r="A216" s="42">
        <f t="shared" si="13"/>
        <v>132</v>
      </c>
      <c r="B216" s="14" t="s">
        <v>420</v>
      </c>
      <c r="C216" s="7" t="s">
        <v>10</v>
      </c>
      <c r="D216" s="21">
        <v>1</v>
      </c>
      <c r="E216" s="15"/>
      <c r="F216" s="16"/>
    </row>
    <row r="217" spans="1:6" ht="15" thickBot="1" x14ac:dyDescent="0.25">
      <c r="A217" s="73" t="s">
        <v>429</v>
      </c>
      <c r="B217" s="74"/>
      <c r="C217" s="74"/>
      <c r="D217" s="74"/>
      <c r="E217" s="75"/>
      <c r="F217" s="20"/>
    </row>
    <row r="218" spans="1:6" s="51" customFormat="1" ht="15.75" x14ac:dyDescent="0.25">
      <c r="A218" s="50"/>
      <c r="B218" s="52" t="s">
        <v>428</v>
      </c>
      <c r="C218" s="50"/>
      <c r="D218" s="50"/>
      <c r="E218" s="50"/>
      <c r="F218" s="50"/>
    </row>
    <row r="219" spans="1:6" x14ac:dyDescent="0.2">
      <c r="A219" s="53"/>
      <c r="B219" s="38" t="s">
        <v>221</v>
      </c>
      <c r="C219" s="54"/>
      <c r="D219" s="66"/>
      <c r="E219" s="67"/>
      <c r="F219" s="39"/>
    </row>
    <row r="220" spans="1:6" x14ac:dyDescent="0.2">
      <c r="A220" s="42">
        <f>A216+1</f>
        <v>133</v>
      </c>
      <c r="B220" s="14" t="s">
        <v>222</v>
      </c>
      <c r="C220" s="7" t="s">
        <v>10</v>
      </c>
      <c r="D220" s="21">
        <v>1</v>
      </c>
      <c r="E220" s="15"/>
      <c r="F220" s="16"/>
    </row>
    <row r="221" spans="1:6" x14ac:dyDescent="0.2">
      <c r="A221" s="42">
        <f>A220+1</f>
        <v>134</v>
      </c>
      <c r="B221" s="14" t="s">
        <v>223</v>
      </c>
      <c r="C221" s="7" t="s">
        <v>10</v>
      </c>
      <c r="D221" s="21">
        <v>1</v>
      </c>
      <c r="E221" s="15"/>
      <c r="F221" s="16"/>
    </row>
    <row r="222" spans="1:6" x14ac:dyDescent="0.2">
      <c r="A222" s="42">
        <f t="shared" ref="A222:A227" si="14">A221+1</f>
        <v>135</v>
      </c>
      <c r="B222" s="14" t="s">
        <v>436</v>
      </c>
      <c r="C222" s="7" t="s">
        <v>5</v>
      </c>
      <c r="D222" s="21">
        <v>4</v>
      </c>
      <c r="E222" s="15"/>
      <c r="F222" s="16"/>
    </row>
    <row r="223" spans="1:6" x14ac:dyDescent="0.2">
      <c r="A223" s="42">
        <f t="shared" si="14"/>
        <v>136</v>
      </c>
      <c r="B223" s="14" t="s">
        <v>435</v>
      </c>
      <c r="C223" s="7" t="s">
        <v>5</v>
      </c>
      <c r="D223" s="21">
        <v>7</v>
      </c>
      <c r="E223" s="15"/>
      <c r="F223" s="16"/>
    </row>
    <row r="224" spans="1:6" x14ac:dyDescent="0.2">
      <c r="A224" s="42">
        <f t="shared" si="14"/>
        <v>137</v>
      </c>
      <c r="B224" s="14" t="s">
        <v>530</v>
      </c>
      <c r="C224" s="7" t="s">
        <v>5</v>
      </c>
      <c r="D224" s="21">
        <v>18</v>
      </c>
      <c r="E224" s="15"/>
      <c r="F224" s="16"/>
    </row>
    <row r="225" spans="1:6" x14ac:dyDescent="0.2">
      <c r="A225" s="42">
        <f t="shared" si="14"/>
        <v>138</v>
      </c>
      <c r="B225" s="14" t="s">
        <v>437</v>
      </c>
      <c r="C225" s="7" t="s">
        <v>5</v>
      </c>
      <c r="D225" s="21">
        <v>2</v>
      </c>
      <c r="E225" s="15"/>
      <c r="F225" s="16"/>
    </row>
    <row r="226" spans="1:6" x14ac:dyDescent="0.2">
      <c r="A226" s="42">
        <f t="shared" si="14"/>
        <v>139</v>
      </c>
      <c r="B226" s="14" t="s">
        <v>438</v>
      </c>
      <c r="C226" s="7" t="s">
        <v>5</v>
      </c>
      <c r="D226" s="21">
        <v>1</v>
      </c>
      <c r="E226" s="15"/>
      <c r="F226" s="16"/>
    </row>
    <row r="227" spans="1:6" x14ac:dyDescent="0.2">
      <c r="A227" s="42">
        <f t="shared" si="14"/>
        <v>140</v>
      </c>
      <c r="B227" s="40" t="s">
        <v>224</v>
      </c>
      <c r="C227" s="7" t="s">
        <v>439</v>
      </c>
      <c r="D227" s="21">
        <v>1</v>
      </c>
      <c r="E227" s="15"/>
      <c r="F227" s="16"/>
    </row>
    <row r="228" spans="1:6" x14ac:dyDescent="0.2">
      <c r="A228" s="53"/>
      <c r="B228" s="38" t="s">
        <v>225</v>
      </c>
      <c r="C228" s="54"/>
      <c r="D228" s="66"/>
      <c r="E228" s="67"/>
      <c r="F228" s="39"/>
    </row>
    <row r="229" spans="1:6" x14ac:dyDescent="0.2">
      <c r="A229" s="43"/>
      <c r="B229" s="19" t="s">
        <v>226</v>
      </c>
      <c r="C229" s="22"/>
      <c r="D229" s="21"/>
      <c r="E229" s="15"/>
      <c r="F229" s="16"/>
    </row>
    <row r="230" spans="1:6" x14ac:dyDescent="0.2">
      <c r="A230" s="42">
        <f>A227+1</f>
        <v>141</v>
      </c>
      <c r="B230" s="14" t="s">
        <v>227</v>
      </c>
      <c r="C230" s="7" t="s">
        <v>5</v>
      </c>
      <c r="D230" s="21">
        <v>2</v>
      </c>
      <c r="E230" s="15"/>
      <c r="F230" s="16"/>
    </row>
    <row r="231" spans="1:6" x14ac:dyDescent="0.2">
      <c r="A231" s="42">
        <f>A230+1</f>
        <v>142</v>
      </c>
      <c r="B231" s="14" t="s">
        <v>228</v>
      </c>
      <c r="C231" s="7" t="s">
        <v>5</v>
      </c>
      <c r="D231" s="21">
        <v>1</v>
      </c>
      <c r="E231" s="15"/>
      <c r="F231" s="16"/>
    </row>
    <row r="232" spans="1:6" x14ac:dyDescent="0.2">
      <c r="A232" s="42">
        <f t="shared" ref="A232:A243" si="15">A231+1</f>
        <v>143</v>
      </c>
      <c r="B232" s="14" t="s">
        <v>229</v>
      </c>
      <c r="C232" s="7" t="s">
        <v>5</v>
      </c>
      <c r="D232" s="21">
        <v>3</v>
      </c>
      <c r="E232" s="15"/>
      <c r="F232" s="16"/>
    </row>
    <row r="233" spans="1:6" x14ac:dyDescent="0.2">
      <c r="A233" s="42">
        <f t="shared" si="15"/>
        <v>144</v>
      </c>
      <c r="B233" s="14" t="s">
        <v>230</v>
      </c>
      <c r="C233" s="7" t="s">
        <v>5</v>
      </c>
      <c r="D233" s="24">
        <v>13</v>
      </c>
      <c r="E233" s="15"/>
      <c r="F233" s="16"/>
    </row>
    <row r="234" spans="1:6" x14ac:dyDescent="0.2">
      <c r="A234" s="42">
        <f t="shared" si="15"/>
        <v>145</v>
      </c>
      <c r="B234" s="14" t="s">
        <v>22</v>
      </c>
      <c r="C234" s="7" t="s">
        <v>5</v>
      </c>
      <c r="D234" s="24">
        <v>3</v>
      </c>
      <c r="E234" s="15"/>
      <c r="F234" s="16"/>
    </row>
    <row r="235" spans="1:6" x14ac:dyDescent="0.2">
      <c r="A235" s="42">
        <f t="shared" si="15"/>
        <v>146</v>
      </c>
      <c r="B235" s="14" t="s">
        <v>231</v>
      </c>
      <c r="C235" s="7" t="s">
        <v>3</v>
      </c>
      <c r="D235" s="24">
        <v>900</v>
      </c>
      <c r="E235" s="15"/>
      <c r="F235" s="16"/>
    </row>
    <row r="236" spans="1:6" x14ac:dyDescent="0.2">
      <c r="A236" s="42">
        <f t="shared" si="15"/>
        <v>147</v>
      </c>
      <c r="B236" s="14" t="s">
        <v>232</v>
      </c>
      <c r="C236" s="7" t="s">
        <v>5</v>
      </c>
      <c r="D236" s="24">
        <v>3</v>
      </c>
      <c r="E236" s="15"/>
      <c r="F236" s="16"/>
    </row>
    <row r="237" spans="1:6" x14ac:dyDescent="0.2">
      <c r="A237" s="42">
        <f t="shared" si="15"/>
        <v>148</v>
      </c>
      <c r="B237" s="14" t="s">
        <v>233</v>
      </c>
      <c r="C237" s="7" t="s">
        <v>5</v>
      </c>
      <c r="D237" s="24">
        <v>72</v>
      </c>
      <c r="E237" s="15"/>
      <c r="F237" s="16"/>
    </row>
    <row r="238" spans="1:6" x14ac:dyDescent="0.2">
      <c r="A238" s="42">
        <f t="shared" si="15"/>
        <v>149</v>
      </c>
      <c r="B238" s="14" t="s">
        <v>234</v>
      </c>
      <c r="C238" s="7" t="s">
        <v>5</v>
      </c>
      <c r="D238" s="24">
        <v>72</v>
      </c>
      <c r="E238" s="15"/>
      <c r="F238" s="16"/>
    </row>
    <row r="239" spans="1:6" x14ac:dyDescent="0.2">
      <c r="A239" s="42">
        <f t="shared" si="15"/>
        <v>150</v>
      </c>
      <c r="B239" s="14" t="s">
        <v>235</v>
      </c>
      <c r="C239" s="7" t="s">
        <v>5</v>
      </c>
      <c r="D239" s="24">
        <v>60</v>
      </c>
      <c r="E239" s="15"/>
      <c r="F239" s="16"/>
    </row>
    <row r="240" spans="1:6" x14ac:dyDescent="0.2">
      <c r="A240" s="42">
        <f t="shared" si="15"/>
        <v>151</v>
      </c>
      <c r="B240" s="14" t="s">
        <v>236</v>
      </c>
      <c r="C240" s="7" t="s">
        <v>5</v>
      </c>
      <c r="D240" s="21">
        <v>1</v>
      </c>
      <c r="E240" s="15"/>
      <c r="F240" s="16"/>
    </row>
    <row r="241" spans="1:6" x14ac:dyDescent="0.2">
      <c r="A241" s="42">
        <f>A240+1</f>
        <v>152</v>
      </c>
      <c r="B241" s="14" t="s">
        <v>237</v>
      </c>
      <c r="C241" s="7" t="s">
        <v>5</v>
      </c>
      <c r="D241" s="21">
        <v>1</v>
      </c>
      <c r="E241" s="15"/>
      <c r="F241" s="16"/>
    </row>
    <row r="242" spans="1:6" x14ac:dyDescent="0.2">
      <c r="A242" s="42">
        <f t="shared" si="15"/>
        <v>153</v>
      </c>
      <c r="B242" s="14" t="s">
        <v>238</v>
      </c>
      <c r="C242" s="7" t="s">
        <v>5</v>
      </c>
      <c r="D242" s="21">
        <v>1</v>
      </c>
      <c r="E242" s="15"/>
      <c r="F242" s="16"/>
    </row>
    <row r="243" spans="1:6" x14ac:dyDescent="0.2">
      <c r="A243" s="42">
        <f t="shared" si="15"/>
        <v>154</v>
      </c>
      <c r="B243" s="14" t="s">
        <v>440</v>
      </c>
      <c r="C243" s="7" t="s">
        <v>10</v>
      </c>
      <c r="D243" s="21">
        <v>1</v>
      </c>
      <c r="E243" s="15"/>
      <c r="F243" s="16"/>
    </row>
    <row r="244" spans="1:6" x14ac:dyDescent="0.2">
      <c r="A244" s="53"/>
      <c r="B244" s="38" t="s">
        <v>239</v>
      </c>
      <c r="C244" s="54"/>
      <c r="D244" s="66"/>
      <c r="E244" s="67"/>
      <c r="F244" s="39"/>
    </row>
    <row r="245" spans="1:6" x14ac:dyDescent="0.2">
      <c r="A245" s="42">
        <f>A243+1</f>
        <v>155</v>
      </c>
      <c r="B245" s="27" t="s">
        <v>240</v>
      </c>
      <c r="C245" s="7" t="s">
        <v>5</v>
      </c>
      <c r="D245" s="21">
        <v>1</v>
      </c>
      <c r="E245" s="15"/>
      <c r="F245" s="16"/>
    </row>
    <row r="246" spans="1:6" x14ac:dyDescent="0.2">
      <c r="A246" s="42">
        <f>A245+1</f>
        <v>156</v>
      </c>
      <c r="B246" s="27" t="s">
        <v>241</v>
      </c>
      <c r="C246" s="7" t="s">
        <v>5</v>
      </c>
      <c r="D246" s="21">
        <v>24</v>
      </c>
      <c r="E246" s="15"/>
      <c r="F246" s="16"/>
    </row>
    <row r="247" spans="1:6" x14ac:dyDescent="0.2">
      <c r="A247" s="42">
        <f t="shared" ref="A247:A249" si="16">A246+1</f>
        <v>157</v>
      </c>
      <c r="B247" s="27" t="s">
        <v>242</v>
      </c>
      <c r="C247" s="7" t="s">
        <v>5</v>
      </c>
      <c r="D247" s="21">
        <v>30</v>
      </c>
      <c r="E247" s="15"/>
      <c r="F247" s="16"/>
    </row>
    <row r="248" spans="1:6" x14ac:dyDescent="0.2">
      <c r="A248" s="42">
        <f t="shared" si="16"/>
        <v>158</v>
      </c>
      <c r="B248" s="27" t="s">
        <v>243</v>
      </c>
      <c r="C248" s="7" t="s">
        <v>5</v>
      </c>
      <c r="D248" s="21">
        <v>1</v>
      </c>
      <c r="E248" s="15"/>
      <c r="F248" s="16"/>
    </row>
    <row r="249" spans="1:6" ht="15" thickBot="1" x14ac:dyDescent="0.25">
      <c r="A249" s="42">
        <f t="shared" si="16"/>
        <v>159</v>
      </c>
      <c r="B249" s="27" t="s">
        <v>244</v>
      </c>
      <c r="C249" s="7" t="s">
        <v>5</v>
      </c>
      <c r="D249" s="21">
        <v>1</v>
      </c>
      <c r="E249" s="15"/>
      <c r="F249" s="16"/>
    </row>
    <row r="250" spans="1:6" ht="15" thickBot="1" x14ac:dyDescent="0.25">
      <c r="A250" s="83" t="s">
        <v>427</v>
      </c>
      <c r="B250" s="84"/>
      <c r="C250" s="84"/>
      <c r="D250" s="84"/>
      <c r="E250" s="85"/>
      <c r="F250" s="20"/>
    </row>
    <row r="251" spans="1:6" s="51" customFormat="1" ht="15.75" x14ac:dyDescent="0.25">
      <c r="A251" s="50"/>
      <c r="B251" s="52" t="s">
        <v>53</v>
      </c>
      <c r="C251" s="50"/>
      <c r="D251" s="50"/>
      <c r="E251" s="50"/>
      <c r="F251" s="50"/>
    </row>
    <row r="252" spans="1:6" x14ac:dyDescent="0.2">
      <c r="A252" s="53"/>
      <c r="B252" s="38" t="s">
        <v>376</v>
      </c>
      <c r="C252" s="54"/>
      <c r="D252" s="66"/>
      <c r="E252" s="67"/>
      <c r="F252" s="39"/>
    </row>
    <row r="253" spans="1:6" x14ac:dyDescent="0.2">
      <c r="A253" s="43">
        <f>A249+1</f>
        <v>160</v>
      </c>
      <c r="B253" s="27" t="s">
        <v>377</v>
      </c>
      <c r="C253" s="7" t="s">
        <v>5</v>
      </c>
      <c r="D253" s="21">
        <v>1</v>
      </c>
      <c r="E253" s="15"/>
      <c r="F253" s="16"/>
    </row>
    <row r="254" spans="1:6" x14ac:dyDescent="0.2">
      <c r="A254" s="43">
        <f>A253+1</f>
        <v>161</v>
      </c>
      <c r="B254" s="27" t="s">
        <v>378</v>
      </c>
      <c r="C254" s="7" t="s">
        <v>5</v>
      </c>
      <c r="D254" s="21">
        <v>1</v>
      </c>
      <c r="E254" s="15"/>
      <c r="F254" s="16"/>
    </row>
    <row r="255" spans="1:6" x14ac:dyDescent="0.2">
      <c r="A255" s="43">
        <f t="shared" ref="A255:A267" si="17">A254+1</f>
        <v>162</v>
      </c>
      <c r="B255" s="64" t="s">
        <v>379</v>
      </c>
      <c r="C255" s="7" t="s">
        <v>5</v>
      </c>
      <c r="D255" s="21">
        <v>1</v>
      </c>
      <c r="E255" s="15"/>
      <c r="F255" s="16"/>
    </row>
    <row r="256" spans="1:6" x14ac:dyDescent="0.2">
      <c r="A256" s="43">
        <f t="shared" si="17"/>
        <v>163</v>
      </c>
      <c r="B256" s="27" t="s">
        <v>380</v>
      </c>
      <c r="C256" s="7" t="s">
        <v>5</v>
      </c>
      <c r="D256" s="21">
        <v>1</v>
      </c>
      <c r="E256" s="15"/>
      <c r="F256" s="16"/>
    </row>
    <row r="257" spans="1:6" x14ac:dyDescent="0.2">
      <c r="A257" s="43">
        <f t="shared" si="17"/>
        <v>164</v>
      </c>
      <c r="B257" s="27" t="s">
        <v>381</v>
      </c>
      <c r="C257" s="7" t="s">
        <v>5</v>
      </c>
      <c r="D257" s="21">
        <v>1</v>
      </c>
      <c r="E257" s="15"/>
      <c r="F257" s="16"/>
    </row>
    <row r="258" spans="1:6" x14ac:dyDescent="0.2">
      <c r="A258" s="43">
        <f t="shared" si="17"/>
        <v>165</v>
      </c>
      <c r="B258" s="27" t="s">
        <v>382</v>
      </c>
      <c r="C258" s="7" t="s">
        <v>5</v>
      </c>
      <c r="D258" s="21">
        <v>2</v>
      </c>
      <c r="E258" s="15"/>
      <c r="F258" s="16"/>
    </row>
    <row r="259" spans="1:6" x14ac:dyDescent="0.2">
      <c r="A259" s="43">
        <f t="shared" si="17"/>
        <v>166</v>
      </c>
      <c r="B259" s="27" t="s">
        <v>383</v>
      </c>
      <c r="C259" s="7" t="s">
        <v>5</v>
      </c>
      <c r="D259" s="21">
        <v>1</v>
      </c>
      <c r="E259" s="15"/>
      <c r="F259" s="16"/>
    </row>
    <row r="260" spans="1:6" x14ac:dyDescent="0.2">
      <c r="A260" s="53"/>
      <c r="B260" s="38" t="s">
        <v>384</v>
      </c>
      <c r="C260" s="54"/>
      <c r="D260" s="66"/>
      <c r="E260" s="67"/>
      <c r="F260" s="39"/>
    </row>
    <row r="261" spans="1:6" x14ac:dyDescent="0.2">
      <c r="A261" s="43">
        <f>A259+1</f>
        <v>167</v>
      </c>
      <c r="B261" s="27" t="s">
        <v>385</v>
      </c>
      <c r="C261" s="7" t="s">
        <v>5</v>
      </c>
      <c r="D261" s="21">
        <v>4</v>
      </c>
      <c r="E261" s="15"/>
      <c r="F261" s="16"/>
    </row>
    <row r="262" spans="1:6" x14ac:dyDescent="0.2">
      <c r="A262" s="43">
        <f t="shared" si="17"/>
        <v>168</v>
      </c>
      <c r="B262" s="27" t="s">
        <v>386</v>
      </c>
      <c r="C262" s="7" t="s">
        <v>5</v>
      </c>
      <c r="D262" s="21">
        <v>2</v>
      </c>
      <c r="E262" s="15"/>
      <c r="F262" s="16"/>
    </row>
    <row r="263" spans="1:6" x14ac:dyDescent="0.2">
      <c r="A263" s="43">
        <f t="shared" si="17"/>
        <v>169</v>
      </c>
      <c r="B263" s="27" t="s">
        <v>387</v>
      </c>
      <c r="C263" s="7" t="s">
        <v>5</v>
      </c>
      <c r="D263" s="21">
        <v>4</v>
      </c>
      <c r="E263" s="15"/>
      <c r="F263" s="16"/>
    </row>
    <row r="264" spans="1:6" x14ac:dyDescent="0.2">
      <c r="A264" s="43">
        <f t="shared" si="17"/>
        <v>170</v>
      </c>
      <c r="B264" s="27" t="s">
        <v>388</v>
      </c>
      <c r="C264" s="7" t="s">
        <v>5</v>
      </c>
      <c r="D264" s="21">
        <v>4</v>
      </c>
      <c r="E264" s="15"/>
      <c r="F264" s="16"/>
    </row>
    <row r="265" spans="1:6" x14ac:dyDescent="0.2">
      <c r="A265" s="53"/>
      <c r="B265" s="38" t="s">
        <v>389</v>
      </c>
      <c r="C265" s="54"/>
      <c r="D265" s="66"/>
      <c r="E265" s="67"/>
      <c r="F265" s="39"/>
    </row>
    <row r="266" spans="1:6" x14ac:dyDescent="0.2">
      <c r="A266" s="43">
        <f>A264+1</f>
        <v>171</v>
      </c>
      <c r="B266" s="27" t="s">
        <v>441</v>
      </c>
      <c r="C266" s="7" t="s">
        <v>5</v>
      </c>
      <c r="D266" s="21">
        <v>1</v>
      </c>
      <c r="E266" s="15"/>
      <c r="F266" s="16"/>
    </row>
    <row r="267" spans="1:6" x14ac:dyDescent="0.2">
      <c r="A267" s="43">
        <f t="shared" si="17"/>
        <v>172</v>
      </c>
      <c r="B267" s="27" t="s">
        <v>442</v>
      </c>
      <c r="C267" s="7" t="s">
        <v>5</v>
      </c>
      <c r="D267" s="21">
        <v>1</v>
      </c>
      <c r="E267" s="15"/>
      <c r="F267" s="16"/>
    </row>
    <row r="268" spans="1:6" x14ac:dyDescent="0.2">
      <c r="A268" s="53"/>
      <c r="B268" s="38" t="s">
        <v>390</v>
      </c>
      <c r="C268" s="54"/>
      <c r="D268" s="66"/>
      <c r="E268" s="67"/>
      <c r="F268" s="39"/>
    </row>
    <row r="269" spans="1:6" x14ac:dyDescent="0.2">
      <c r="A269" s="43">
        <f>A267+1</f>
        <v>173</v>
      </c>
      <c r="B269" s="27" t="s">
        <v>391</v>
      </c>
      <c r="C269" s="7" t="s">
        <v>5</v>
      </c>
      <c r="D269" s="24">
        <v>1</v>
      </c>
      <c r="E269" s="15"/>
      <c r="F269" s="16"/>
    </row>
    <row r="270" spans="1:6" x14ac:dyDescent="0.2">
      <c r="A270" s="43">
        <f>A269+1</f>
        <v>174</v>
      </c>
      <c r="B270" s="27" t="s">
        <v>392</v>
      </c>
      <c r="C270" s="7" t="s">
        <v>4</v>
      </c>
      <c r="D270" s="21">
        <v>1</v>
      </c>
      <c r="E270" s="15"/>
      <c r="F270" s="16"/>
    </row>
    <row r="271" spans="1:6" x14ac:dyDescent="0.2">
      <c r="A271" s="43">
        <f t="shared" ref="A271:A278" si="18">A270+1</f>
        <v>175</v>
      </c>
      <c r="B271" s="27" t="s">
        <v>393</v>
      </c>
      <c r="C271" s="7" t="s">
        <v>5</v>
      </c>
      <c r="D271" s="21">
        <v>3</v>
      </c>
      <c r="E271" s="15"/>
      <c r="F271" s="16"/>
    </row>
    <row r="272" spans="1:6" x14ac:dyDescent="0.2">
      <c r="A272" s="43">
        <f t="shared" si="18"/>
        <v>176</v>
      </c>
      <c r="B272" s="27" t="s">
        <v>394</v>
      </c>
      <c r="C272" s="7" t="s">
        <v>4</v>
      </c>
      <c r="D272" s="21">
        <v>1</v>
      </c>
      <c r="E272" s="15"/>
      <c r="F272" s="16"/>
    </row>
    <row r="273" spans="1:6" x14ac:dyDescent="0.2">
      <c r="A273" s="43">
        <f t="shared" si="18"/>
        <v>177</v>
      </c>
      <c r="B273" s="27" t="s">
        <v>443</v>
      </c>
      <c r="C273" s="7" t="s">
        <v>5</v>
      </c>
      <c r="D273" s="21">
        <v>40</v>
      </c>
      <c r="E273" s="15"/>
      <c r="F273" s="16"/>
    </row>
    <row r="274" spans="1:6" x14ac:dyDescent="0.2">
      <c r="A274" s="43">
        <f t="shared" si="18"/>
        <v>178</v>
      </c>
      <c r="B274" s="27" t="s">
        <v>395</v>
      </c>
      <c r="C274" s="7" t="s">
        <v>5</v>
      </c>
      <c r="D274" s="21">
        <v>2</v>
      </c>
      <c r="E274" s="15"/>
      <c r="F274" s="16"/>
    </row>
    <row r="275" spans="1:6" x14ac:dyDescent="0.2">
      <c r="A275" s="43">
        <f t="shared" si="18"/>
        <v>179</v>
      </c>
      <c r="B275" s="27" t="s">
        <v>396</v>
      </c>
      <c r="C275" s="7" t="s">
        <v>5</v>
      </c>
      <c r="D275" s="21">
        <v>2</v>
      </c>
      <c r="E275" s="15"/>
      <c r="F275" s="16"/>
    </row>
    <row r="276" spans="1:6" x14ac:dyDescent="0.2">
      <c r="A276" s="43">
        <f t="shared" si="18"/>
        <v>180</v>
      </c>
      <c r="B276" s="27" t="s">
        <v>397</v>
      </c>
      <c r="C276" s="7" t="s">
        <v>5</v>
      </c>
      <c r="D276" s="21">
        <v>2</v>
      </c>
      <c r="E276" s="15"/>
      <c r="F276" s="16"/>
    </row>
    <row r="277" spans="1:6" x14ac:dyDescent="0.2">
      <c r="A277" s="43">
        <f t="shared" si="18"/>
        <v>181</v>
      </c>
      <c r="B277" s="27" t="s">
        <v>398</v>
      </c>
      <c r="C277" s="7" t="s">
        <v>5</v>
      </c>
      <c r="D277" s="21">
        <v>2</v>
      </c>
      <c r="E277" s="15"/>
      <c r="F277" s="16"/>
    </row>
    <row r="278" spans="1:6" x14ac:dyDescent="0.2">
      <c r="A278" s="43">
        <f t="shared" si="18"/>
        <v>182</v>
      </c>
      <c r="B278" s="27" t="s">
        <v>399</v>
      </c>
      <c r="C278" s="7" t="s">
        <v>4</v>
      </c>
      <c r="D278" s="21">
        <v>1</v>
      </c>
      <c r="E278" s="15"/>
      <c r="F278" s="16"/>
    </row>
    <row r="279" spans="1:6" x14ac:dyDescent="0.2">
      <c r="A279" s="53"/>
      <c r="B279" s="38" t="s">
        <v>411</v>
      </c>
      <c r="C279" s="54"/>
      <c r="D279" s="66"/>
      <c r="E279" s="67"/>
      <c r="F279" s="39"/>
    </row>
    <row r="280" spans="1:6" x14ac:dyDescent="0.2">
      <c r="A280" s="43">
        <f>A278+1</f>
        <v>183</v>
      </c>
      <c r="B280" s="27" t="s">
        <v>400</v>
      </c>
      <c r="C280" s="7" t="s">
        <v>5</v>
      </c>
      <c r="D280" s="21">
        <v>1</v>
      </c>
      <c r="E280" s="15"/>
      <c r="F280" s="16"/>
    </row>
    <row r="281" spans="1:6" x14ac:dyDescent="0.2">
      <c r="A281" s="43">
        <f>A280+1</f>
        <v>184</v>
      </c>
      <c r="B281" s="27" t="s">
        <v>401</v>
      </c>
      <c r="C281" s="7" t="s">
        <v>5</v>
      </c>
      <c r="D281" s="21">
        <v>1</v>
      </c>
      <c r="E281" s="15"/>
      <c r="F281" s="16"/>
    </row>
    <row r="282" spans="1:6" x14ac:dyDescent="0.2">
      <c r="A282" s="43">
        <f t="shared" ref="A282:A290" si="19">A281+1</f>
        <v>185</v>
      </c>
      <c r="B282" s="27" t="s">
        <v>402</v>
      </c>
      <c r="C282" s="7" t="s">
        <v>5</v>
      </c>
      <c r="D282" s="21">
        <v>1</v>
      </c>
      <c r="E282" s="15"/>
      <c r="F282" s="16"/>
    </row>
    <row r="283" spans="1:6" x14ac:dyDescent="0.2">
      <c r="A283" s="43">
        <f t="shared" si="19"/>
        <v>186</v>
      </c>
      <c r="B283" s="27" t="s">
        <v>403</v>
      </c>
      <c r="C283" s="7" t="s">
        <v>5</v>
      </c>
      <c r="D283" s="21">
        <v>1</v>
      </c>
      <c r="E283" s="15"/>
      <c r="F283" s="16"/>
    </row>
    <row r="284" spans="1:6" x14ac:dyDescent="0.2">
      <c r="A284" s="43">
        <f t="shared" si="19"/>
        <v>187</v>
      </c>
      <c r="B284" s="27" t="s">
        <v>404</v>
      </c>
      <c r="C284" s="7" t="s">
        <v>5</v>
      </c>
      <c r="D284" s="21">
        <v>4</v>
      </c>
      <c r="E284" s="15"/>
      <c r="F284" s="16"/>
    </row>
    <row r="285" spans="1:6" x14ac:dyDescent="0.2">
      <c r="A285" s="43">
        <f t="shared" si="19"/>
        <v>188</v>
      </c>
      <c r="B285" s="27" t="s">
        <v>405</v>
      </c>
      <c r="C285" s="7" t="s">
        <v>5</v>
      </c>
      <c r="D285" s="21">
        <v>4</v>
      </c>
      <c r="E285" s="15"/>
      <c r="F285" s="16"/>
    </row>
    <row r="286" spans="1:6" x14ac:dyDescent="0.2">
      <c r="A286" s="43">
        <f t="shared" si="19"/>
        <v>189</v>
      </c>
      <c r="B286" s="27" t="s">
        <v>406</v>
      </c>
      <c r="C286" s="7" t="s">
        <v>5</v>
      </c>
      <c r="D286" s="21">
        <v>1</v>
      </c>
      <c r="E286" s="15"/>
      <c r="F286" s="16"/>
    </row>
    <row r="287" spans="1:6" x14ac:dyDescent="0.2">
      <c r="A287" s="43">
        <f t="shared" si="19"/>
        <v>190</v>
      </c>
      <c r="B287" s="27" t="s">
        <v>407</v>
      </c>
      <c r="C287" s="7" t="s">
        <v>5</v>
      </c>
      <c r="D287" s="21">
        <v>1</v>
      </c>
      <c r="E287" s="15"/>
      <c r="F287" s="16"/>
    </row>
    <row r="288" spans="1:6" x14ac:dyDescent="0.2">
      <c r="A288" s="43">
        <f t="shared" si="19"/>
        <v>191</v>
      </c>
      <c r="B288" s="27" t="s">
        <v>408</v>
      </c>
      <c r="C288" s="7" t="s">
        <v>5</v>
      </c>
      <c r="D288" s="21">
        <v>1</v>
      </c>
      <c r="E288" s="15"/>
      <c r="F288" s="16"/>
    </row>
    <row r="289" spans="1:6" x14ac:dyDescent="0.2">
      <c r="A289" s="43">
        <f t="shared" si="19"/>
        <v>192</v>
      </c>
      <c r="B289" s="27" t="s">
        <v>409</v>
      </c>
      <c r="C289" s="7" t="s">
        <v>5</v>
      </c>
      <c r="D289" s="21">
        <v>1</v>
      </c>
      <c r="E289" s="15"/>
      <c r="F289" s="16"/>
    </row>
    <row r="290" spans="1:6" x14ac:dyDescent="0.2">
      <c r="A290" s="43">
        <f t="shared" si="19"/>
        <v>193</v>
      </c>
      <c r="B290" s="27" t="s">
        <v>410</v>
      </c>
      <c r="C290" s="7" t="s">
        <v>5</v>
      </c>
      <c r="D290" s="21">
        <v>1</v>
      </c>
      <c r="E290" s="15"/>
      <c r="F290" s="16"/>
    </row>
    <row r="291" spans="1:6" x14ac:dyDescent="0.2">
      <c r="A291" s="53"/>
      <c r="B291" s="38" t="s">
        <v>422</v>
      </c>
      <c r="C291" s="54"/>
      <c r="D291" s="66"/>
      <c r="E291" s="67"/>
      <c r="F291" s="39"/>
    </row>
    <row r="292" spans="1:6" x14ac:dyDescent="0.2">
      <c r="A292" s="43">
        <f>A290+1</f>
        <v>194</v>
      </c>
      <c r="B292" s="27" t="s">
        <v>423</v>
      </c>
      <c r="C292" s="7" t="s">
        <v>1</v>
      </c>
      <c r="D292" s="21">
        <v>24</v>
      </c>
      <c r="E292" s="15"/>
      <c r="F292" s="16"/>
    </row>
    <row r="293" spans="1:6" x14ac:dyDescent="0.2">
      <c r="A293" s="43">
        <f>A292+1</f>
        <v>195</v>
      </c>
      <c r="B293" s="27" t="s">
        <v>424</v>
      </c>
      <c r="C293" s="7" t="s">
        <v>1</v>
      </c>
      <c r="D293" s="21">
        <v>30</v>
      </c>
      <c r="E293" s="15"/>
      <c r="F293" s="16"/>
    </row>
    <row r="294" spans="1:6" ht="15" thickBot="1" x14ac:dyDescent="0.25">
      <c r="A294" s="43">
        <f>A293+1</f>
        <v>196</v>
      </c>
      <c r="B294" s="27" t="s">
        <v>421</v>
      </c>
      <c r="C294" s="7" t="s">
        <v>1</v>
      </c>
      <c r="D294" s="21">
        <v>15</v>
      </c>
      <c r="E294" s="15"/>
      <c r="F294" s="16"/>
    </row>
    <row r="295" spans="1:6" ht="15" thickBot="1" x14ac:dyDescent="0.25">
      <c r="A295" s="73" t="s">
        <v>54</v>
      </c>
      <c r="B295" s="74"/>
      <c r="C295" s="74"/>
      <c r="D295" s="74"/>
      <c r="E295" s="75"/>
      <c r="F295" s="20"/>
    </row>
    <row r="296" spans="1:6" s="51" customFormat="1" ht="15.75" x14ac:dyDescent="0.25">
      <c r="A296" s="50"/>
      <c r="B296" s="52" t="s">
        <v>55</v>
      </c>
      <c r="C296" s="50"/>
      <c r="D296" s="50"/>
      <c r="E296" s="50"/>
      <c r="F296" s="50"/>
    </row>
    <row r="297" spans="1:6" x14ac:dyDescent="0.2">
      <c r="A297" s="43">
        <f>A294+1</f>
        <v>197</v>
      </c>
      <c r="B297" s="40" t="s">
        <v>245</v>
      </c>
      <c r="C297" s="7" t="s">
        <v>4</v>
      </c>
      <c r="D297" s="21">
        <v>1</v>
      </c>
      <c r="E297" s="15"/>
      <c r="F297" s="25"/>
    </row>
    <row r="298" spans="1:6" x14ac:dyDescent="0.2">
      <c r="A298" s="53"/>
      <c r="B298" s="38" t="s">
        <v>246</v>
      </c>
      <c r="C298" s="54"/>
      <c r="D298" s="66"/>
      <c r="E298" s="67"/>
      <c r="F298" s="39"/>
    </row>
    <row r="299" spans="1:6" x14ac:dyDescent="0.2">
      <c r="A299" s="43">
        <f>A297+1</f>
        <v>198</v>
      </c>
      <c r="B299" s="19" t="s">
        <v>247</v>
      </c>
      <c r="C299" s="7"/>
      <c r="D299" s="21"/>
      <c r="E299" s="15"/>
      <c r="F299" s="25"/>
    </row>
    <row r="300" spans="1:6" x14ac:dyDescent="0.2">
      <c r="A300" s="43" t="s">
        <v>510</v>
      </c>
      <c r="B300" s="14" t="s">
        <v>452</v>
      </c>
      <c r="C300" s="7" t="s">
        <v>3</v>
      </c>
      <c r="D300" s="21">
        <v>250</v>
      </c>
      <c r="E300" s="15"/>
      <c r="F300" s="25"/>
    </row>
    <row r="301" spans="1:6" x14ac:dyDescent="0.2">
      <c r="A301" s="43" t="s">
        <v>511</v>
      </c>
      <c r="B301" s="14" t="s">
        <v>453</v>
      </c>
      <c r="C301" s="7" t="s">
        <v>3</v>
      </c>
      <c r="D301" s="21">
        <v>180</v>
      </c>
      <c r="E301" s="15"/>
      <c r="F301" s="25"/>
    </row>
    <row r="302" spans="1:6" x14ac:dyDescent="0.2">
      <c r="A302" s="43" t="s">
        <v>512</v>
      </c>
      <c r="B302" s="14" t="s">
        <v>454</v>
      </c>
      <c r="C302" s="7" t="s">
        <v>3</v>
      </c>
      <c r="D302" s="21">
        <v>20</v>
      </c>
      <c r="E302" s="15"/>
      <c r="F302" s="25"/>
    </row>
    <row r="303" spans="1:6" x14ac:dyDescent="0.2">
      <c r="A303" s="43">
        <f>A299+1</f>
        <v>199</v>
      </c>
      <c r="B303" s="19" t="s">
        <v>248</v>
      </c>
      <c r="C303" s="7"/>
      <c r="D303" s="21"/>
      <c r="E303" s="15"/>
      <c r="F303" s="25"/>
    </row>
    <row r="304" spans="1:6" x14ac:dyDescent="0.2">
      <c r="A304" s="43" t="s">
        <v>444</v>
      </c>
      <c r="B304" s="14" t="s">
        <v>452</v>
      </c>
      <c r="C304" s="7" t="s">
        <v>5</v>
      </c>
      <c r="D304" s="21">
        <v>2</v>
      </c>
      <c r="E304" s="15"/>
      <c r="F304" s="25"/>
    </row>
    <row r="305" spans="1:6" x14ac:dyDescent="0.2">
      <c r="A305" s="43" t="s">
        <v>445</v>
      </c>
      <c r="B305" s="14" t="s">
        <v>453</v>
      </c>
      <c r="C305" s="7" t="s">
        <v>5</v>
      </c>
      <c r="D305" s="21">
        <v>7</v>
      </c>
      <c r="E305" s="15"/>
      <c r="F305" s="25"/>
    </row>
    <row r="306" spans="1:6" x14ac:dyDescent="0.2">
      <c r="A306" s="43">
        <f>A303+1</f>
        <v>200</v>
      </c>
      <c r="B306" s="19" t="s">
        <v>249</v>
      </c>
      <c r="C306" s="7"/>
      <c r="D306" s="21"/>
      <c r="E306" s="15"/>
      <c r="F306" s="25"/>
    </row>
    <row r="307" spans="1:6" x14ac:dyDescent="0.2">
      <c r="A307" s="43" t="s">
        <v>446</v>
      </c>
      <c r="B307" s="14" t="s">
        <v>455</v>
      </c>
      <c r="C307" s="7" t="s">
        <v>3</v>
      </c>
      <c r="D307" s="21">
        <v>60</v>
      </c>
      <c r="E307" s="15"/>
      <c r="F307" s="25"/>
    </row>
    <row r="308" spans="1:6" x14ac:dyDescent="0.2">
      <c r="A308" s="43" t="s">
        <v>447</v>
      </c>
      <c r="B308" s="14" t="s">
        <v>456</v>
      </c>
      <c r="C308" s="7" t="s">
        <v>3</v>
      </c>
      <c r="D308" s="21">
        <v>110</v>
      </c>
      <c r="E308" s="15"/>
      <c r="F308" s="25"/>
    </row>
    <row r="309" spans="1:6" x14ac:dyDescent="0.2">
      <c r="A309" s="43" t="s">
        <v>513</v>
      </c>
      <c r="B309" s="14" t="s">
        <v>457</v>
      </c>
      <c r="C309" s="7" t="s">
        <v>3</v>
      </c>
      <c r="D309" s="21">
        <v>55</v>
      </c>
      <c r="E309" s="15"/>
      <c r="F309" s="25"/>
    </row>
    <row r="310" spans="1:6" x14ac:dyDescent="0.2">
      <c r="A310" s="43">
        <f>A306+1</f>
        <v>201</v>
      </c>
      <c r="B310" s="19" t="s">
        <v>250</v>
      </c>
      <c r="C310" s="7"/>
      <c r="D310" s="21"/>
      <c r="E310" s="15"/>
      <c r="F310" s="25"/>
    </row>
    <row r="311" spans="1:6" x14ac:dyDescent="0.2">
      <c r="A311" s="43" t="s">
        <v>448</v>
      </c>
      <c r="B311" s="14" t="s">
        <v>11</v>
      </c>
      <c r="C311" s="7" t="s">
        <v>5</v>
      </c>
      <c r="D311" s="21">
        <v>11</v>
      </c>
      <c r="E311" s="15"/>
      <c r="F311" s="25"/>
    </row>
    <row r="312" spans="1:6" x14ac:dyDescent="0.2">
      <c r="A312" s="43" t="s">
        <v>449</v>
      </c>
      <c r="B312" s="14" t="s">
        <v>458</v>
      </c>
      <c r="C312" s="7" t="s">
        <v>5</v>
      </c>
      <c r="D312" s="21">
        <v>8</v>
      </c>
      <c r="E312" s="15"/>
      <c r="F312" s="25"/>
    </row>
    <row r="313" spans="1:6" s="3" customFormat="1" x14ac:dyDescent="0.2">
      <c r="A313" s="43">
        <f>A310+1</f>
        <v>202</v>
      </c>
      <c r="B313" s="14" t="s">
        <v>251</v>
      </c>
      <c r="C313" s="7" t="s">
        <v>5</v>
      </c>
      <c r="D313" s="21">
        <v>6</v>
      </c>
      <c r="E313" s="15"/>
      <c r="F313" s="25"/>
    </row>
    <row r="314" spans="1:6" x14ac:dyDescent="0.2">
      <c r="A314" s="43">
        <f>A313+1</f>
        <v>203</v>
      </c>
      <c r="B314" s="14" t="s">
        <v>252</v>
      </c>
      <c r="C314" s="7" t="s">
        <v>3</v>
      </c>
      <c r="D314" s="21">
        <v>210</v>
      </c>
      <c r="E314" s="15"/>
      <c r="F314" s="25"/>
    </row>
    <row r="315" spans="1:6" x14ac:dyDescent="0.2">
      <c r="A315" s="43">
        <f t="shared" ref="A315:A320" si="20">A314+1</f>
        <v>204</v>
      </c>
      <c r="B315" s="56" t="s">
        <v>253</v>
      </c>
      <c r="C315" s="7" t="s">
        <v>3</v>
      </c>
      <c r="D315" s="21">
        <v>175</v>
      </c>
      <c r="E315" s="15"/>
      <c r="F315" s="25"/>
    </row>
    <row r="316" spans="1:6" x14ac:dyDescent="0.2">
      <c r="A316" s="43">
        <f t="shared" si="20"/>
        <v>205</v>
      </c>
      <c r="B316" s="14" t="s">
        <v>254</v>
      </c>
      <c r="C316" s="7" t="s">
        <v>4</v>
      </c>
      <c r="D316" s="21">
        <v>6</v>
      </c>
      <c r="E316" s="15"/>
      <c r="F316" s="25"/>
    </row>
    <row r="317" spans="1:6" x14ac:dyDescent="0.2">
      <c r="A317" s="43">
        <f t="shared" si="20"/>
        <v>206</v>
      </c>
      <c r="B317" s="14" t="s">
        <v>255</v>
      </c>
      <c r="C317" s="7" t="s">
        <v>5</v>
      </c>
      <c r="D317" s="21">
        <v>3</v>
      </c>
      <c r="E317" s="15"/>
      <c r="F317" s="25"/>
    </row>
    <row r="318" spans="1:6" x14ac:dyDescent="0.2">
      <c r="A318" s="43">
        <f t="shared" si="20"/>
        <v>207</v>
      </c>
      <c r="B318" s="14" t="s">
        <v>256</v>
      </c>
      <c r="C318" s="7" t="s">
        <v>5</v>
      </c>
      <c r="D318" s="21">
        <v>3</v>
      </c>
      <c r="E318" s="15"/>
      <c r="F318" s="25"/>
    </row>
    <row r="319" spans="1:6" x14ac:dyDescent="0.2">
      <c r="A319" s="43">
        <f t="shared" si="20"/>
        <v>208</v>
      </c>
      <c r="B319" s="14" t="s">
        <v>257</v>
      </c>
      <c r="C319" s="7" t="s">
        <v>5</v>
      </c>
      <c r="D319" s="21">
        <v>6</v>
      </c>
      <c r="E319" s="15"/>
      <c r="F319" s="25"/>
    </row>
    <row r="320" spans="1:6" x14ac:dyDescent="0.2">
      <c r="A320" s="43">
        <f t="shared" si="20"/>
        <v>209</v>
      </c>
      <c r="B320" s="19" t="s">
        <v>258</v>
      </c>
      <c r="C320" s="7"/>
      <c r="D320" s="21"/>
      <c r="E320" s="15"/>
      <c r="F320" s="25"/>
    </row>
    <row r="321" spans="1:6" x14ac:dyDescent="0.2">
      <c r="A321" s="43" t="s">
        <v>514</v>
      </c>
      <c r="B321" s="14" t="s">
        <v>259</v>
      </c>
      <c r="C321" s="7" t="s">
        <v>3</v>
      </c>
      <c r="D321" s="21">
        <v>65</v>
      </c>
      <c r="E321" s="15"/>
      <c r="F321" s="25"/>
    </row>
    <row r="322" spans="1:6" x14ac:dyDescent="0.2">
      <c r="A322" s="43" t="s">
        <v>515</v>
      </c>
      <c r="B322" s="14" t="s">
        <v>260</v>
      </c>
      <c r="C322" s="7" t="s">
        <v>3</v>
      </c>
      <c r="D322" s="21">
        <v>95</v>
      </c>
      <c r="E322" s="15"/>
      <c r="F322" s="25"/>
    </row>
    <row r="323" spans="1:6" x14ac:dyDescent="0.2">
      <c r="A323" s="43" t="s">
        <v>516</v>
      </c>
      <c r="B323" s="14" t="s">
        <v>261</v>
      </c>
      <c r="C323" s="7" t="s">
        <v>3</v>
      </c>
      <c r="D323" s="21">
        <v>30</v>
      </c>
      <c r="E323" s="15"/>
      <c r="F323" s="25"/>
    </row>
    <row r="324" spans="1:6" x14ac:dyDescent="0.2">
      <c r="A324" s="43" t="s">
        <v>517</v>
      </c>
      <c r="B324" s="14" t="s">
        <v>262</v>
      </c>
      <c r="C324" s="7" t="s">
        <v>3</v>
      </c>
      <c r="D324" s="21">
        <v>65</v>
      </c>
      <c r="E324" s="15"/>
      <c r="F324" s="25"/>
    </row>
    <row r="325" spans="1:6" x14ac:dyDescent="0.2">
      <c r="A325" s="43" t="s">
        <v>518</v>
      </c>
      <c r="B325" s="14" t="s">
        <v>263</v>
      </c>
      <c r="C325" s="7" t="s">
        <v>3</v>
      </c>
      <c r="D325" s="21">
        <v>7</v>
      </c>
      <c r="E325" s="15"/>
      <c r="F325" s="25"/>
    </row>
    <row r="326" spans="1:6" x14ac:dyDescent="0.2">
      <c r="A326" s="43">
        <f>A320+1</f>
        <v>210</v>
      </c>
      <c r="B326" s="19" t="s">
        <v>264</v>
      </c>
      <c r="C326" s="7"/>
      <c r="D326" s="21"/>
      <c r="E326" s="15"/>
      <c r="F326" s="25"/>
    </row>
    <row r="327" spans="1:6" x14ac:dyDescent="0.2">
      <c r="A327" s="43" t="s">
        <v>450</v>
      </c>
      <c r="B327" s="14" t="s">
        <v>12</v>
      </c>
      <c r="C327" s="7" t="s">
        <v>5</v>
      </c>
      <c r="D327" s="21">
        <v>6</v>
      </c>
      <c r="E327" s="15"/>
      <c r="F327" s="25"/>
    </row>
    <row r="328" spans="1:6" x14ac:dyDescent="0.2">
      <c r="A328" s="43" t="s">
        <v>451</v>
      </c>
      <c r="B328" s="14" t="s">
        <v>32</v>
      </c>
      <c r="C328" s="7" t="s">
        <v>5</v>
      </c>
      <c r="D328" s="21">
        <v>6</v>
      </c>
      <c r="E328" s="15"/>
      <c r="F328" s="25"/>
    </row>
    <row r="329" spans="1:6" x14ac:dyDescent="0.2">
      <c r="A329" s="42">
        <f>A326+1</f>
        <v>211</v>
      </c>
      <c r="B329" s="26" t="s">
        <v>265</v>
      </c>
      <c r="C329" s="7" t="s">
        <v>5</v>
      </c>
      <c r="D329" s="21">
        <v>10</v>
      </c>
      <c r="E329" s="15"/>
      <c r="F329" s="25"/>
    </row>
    <row r="330" spans="1:6" x14ac:dyDescent="0.2">
      <c r="A330" s="42">
        <f>A329+1</f>
        <v>212</v>
      </c>
      <c r="B330" s="14" t="s">
        <v>266</v>
      </c>
      <c r="C330" s="7" t="s">
        <v>5</v>
      </c>
      <c r="D330" s="21">
        <v>2</v>
      </c>
      <c r="E330" s="15"/>
      <c r="F330" s="25"/>
    </row>
    <row r="331" spans="1:6" x14ac:dyDescent="0.2">
      <c r="A331" s="42">
        <f t="shared" ref="A331:A332" si="21">A330+1</f>
        <v>213</v>
      </c>
      <c r="B331" s="14" t="s">
        <v>267</v>
      </c>
      <c r="C331" s="7" t="s">
        <v>5</v>
      </c>
      <c r="D331" s="21">
        <v>17</v>
      </c>
      <c r="E331" s="15"/>
      <c r="F331" s="25"/>
    </row>
    <row r="332" spans="1:6" x14ac:dyDescent="0.2">
      <c r="A332" s="42">
        <f t="shared" si="21"/>
        <v>214</v>
      </c>
      <c r="B332" s="14" t="s">
        <v>268</v>
      </c>
      <c r="C332" s="7" t="s">
        <v>5</v>
      </c>
      <c r="D332" s="21">
        <v>6</v>
      </c>
      <c r="E332" s="15"/>
      <c r="F332" s="25"/>
    </row>
    <row r="333" spans="1:6" x14ac:dyDescent="0.2">
      <c r="A333" s="53"/>
      <c r="B333" s="38" t="s">
        <v>13</v>
      </c>
      <c r="C333" s="54"/>
      <c r="D333" s="66"/>
      <c r="E333" s="67"/>
      <c r="F333" s="39"/>
    </row>
    <row r="334" spans="1:6" x14ac:dyDescent="0.2">
      <c r="A334" s="42">
        <f>A332+1</f>
        <v>215</v>
      </c>
      <c r="B334" s="19" t="s">
        <v>269</v>
      </c>
      <c r="C334" s="7"/>
      <c r="D334" s="21"/>
      <c r="E334" s="15"/>
      <c r="F334" s="25"/>
    </row>
    <row r="335" spans="1:6" x14ac:dyDescent="0.2">
      <c r="A335" s="42" t="s">
        <v>519</v>
      </c>
      <c r="B335" s="14" t="s">
        <v>23</v>
      </c>
      <c r="C335" s="7" t="s">
        <v>3</v>
      </c>
      <c r="D335" s="21">
        <v>80</v>
      </c>
      <c r="E335" s="15"/>
      <c r="F335" s="25"/>
    </row>
    <row r="336" spans="1:6" x14ac:dyDescent="0.2">
      <c r="A336" s="42" t="s">
        <v>520</v>
      </c>
      <c r="B336" s="14" t="s">
        <v>14</v>
      </c>
      <c r="C336" s="7" t="s">
        <v>3</v>
      </c>
      <c r="D336" s="21">
        <v>65</v>
      </c>
      <c r="E336" s="15"/>
      <c r="F336" s="25"/>
    </row>
    <row r="337" spans="1:6" x14ac:dyDescent="0.2">
      <c r="A337" s="42">
        <f>A334+1</f>
        <v>216</v>
      </c>
      <c r="B337" s="14" t="s">
        <v>270</v>
      </c>
      <c r="C337" s="7" t="s">
        <v>3</v>
      </c>
      <c r="D337" s="21">
        <v>55</v>
      </c>
      <c r="E337" s="15"/>
      <c r="F337" s="25"/>
    </row>
    <row r="338" spans="1:6" x14ac:dyDescent="0.2">
      <c r="A338" s="42">
        <f>A337+1</f>
        <v>217</v>
      </c>
      <c r="B338" s="14" t="s">
        <v>271</v>
      </c>
      <c r="C338" s="7" t="s">
        <v>4</v>
      </c>
      <c r="D338" s="21">
        <v>3</v>
      </c>
      <c r="E338" s="15"/>
      <c r="F338" s="25"/>
    </row>
    <row r="339" spans="1:6" x14ac:dyDescent="0.2">
      <c r="A339" s="42">
        <f>A338+1</f>
        <v>218</v>
      </c>
      <c r="B339" s="19" t="s">
        <v>272</v>
      </c>
      <c r="C339" s="7"/>
      <c r="D339" s="21"/>
      <c r="E339" s="15"/>
      <c r="F339" s="25"/>
    </row>
    <row r="340" spans="1:6" x14ac:dyDescent="0.2">
      <c r="A340" s="42" t="s">
        <v>521</v>
      </c>
      <c r="B340" s="14" t="s">
        <v>273</v>
      </c>
      <c r="C340" s="7" t="s">
        <v>5</v>
      </c>
      <c r="D340" s="21">
        <v>3</v>
      </c>
      <c r="E340" s="15"/>
      <c r="F340" s="25"/>
    </row>
    <row r="341" spans="1:6" x14ac:dyDescent="0.2">
      <c r="A341" s="42" t="s">
        <v>522</v>
      </c>
      <c r="B341" s="14" t="s">
        <v>274</v>
      </c>
      <c r="C341" s="7" t="s">
        <v>5</v>
      </c>
      <c r="D341" s="21">
        <v>1</v>
      </c>
      <c r="E341" s="15"/>
      <c r="F341" s="25"/>
    </row>
    <row r="342" spans="1:6" x14ac:dyDescent="0.2">
      <c r="A342" s="42">
        <f>A339+1</f>
        <v>219</v>
      </c>
      <c r="B342" s="14" t="s">
        <v>275</v>
      </c>
      <c r="C342" s="7" t="s">
        <v>5</v>
      </c>
      <c r="D342" s="21">
        <v>2</v>
      </c>
      <c r="E342" s="15"/>
      <c r="F342" s="25"/>
    </row>
    <row r="343" spans="1:6" x14ac:dyDescent="0.2">
      <c r="A343" s="42">
        <f>A342+1</f>
        <v>220</v>
      </c>
      <c r="B343" s="14" t="s">
        <v>276</v>
      </c>
      <c r="C343" s="7" t="s">
        <v>5</v>
      </c>
      <c r="D343" s="21">
        <v>14</v>
      </c>
      <c r="E343" s="15"/>
      <c r="F343" s="25"/>
    </row>
    <row r="344" spans="1:6" x14ac:dyDescent="0.2">
      <c r="A344" s="42">
        <f t="shared" ref="A344:A345" si="22">A343+1</f>
        <v>221</v>
      </c>
      <c r="B344" s="14" t="s">
        <v>277</v>
      </c>
      <c r="C344" s="7" t="s">
        <v>5</v>
      </c>
      <c r="D344" s="21">
        <v>2</v>
      </c>
      <c r="E344" s="15"/>
      <c r="F344" s="25"/>
    </row>
    <row r="345" spans="1:6" x14ac:dyDescent="0.2">
      <c r="A345" s="42">
        <f t="shared" si="22"/>
        <v>222</v>
      </c>
      <c r="B345" s="14" t="s">
        <v>278</v>
      </c>
      <c r="C345" s="7" t="s">
        <v>5</v>
      </c>
      <c r="D345" s="21">
        <v>1</v>
      </c>
      <c r="E345" s="15"/>
      <c r="F345" s="25"/>
    </row>
    <row r="346" spans="1:6" x14ac:dyDescent="0.2">
      <c r="A346" s="53"/>
      <c r="B346" s="38" t="s">
        <v>459</v>
      </c>
      <c r="C346" s="54"/>
      <c r="D346" s="66"/>
      <c r="E346" s="67"/>
      <c r="F346" s="39"/>
    </row>
    <row r="347" spans="1:6" s="5" customFormat="1" ht="15.75" x14ac:dyDescent="0.25">
      <c r="A347" s="42">
        <f>A345+1</f>
        <v>223</v>
      </c>
      <c r="B347" s="27" t="s">
        <v>461</v>
      </c>
      <c r="C347" s="7" t="s">
        <v>5</v>
      </c>
      <c r="D347" s="21">
        <v>17</v>
      </c>
      <c r="E347" s="15"/>
      <c r="F347" s="25"/>
    </row>
    <row r="348" spans="1:6" s="5" customFormat="1" ht="15.75" x14ac:dyDescent="0.25">
      <c r="A348" s="42">
        <f>A347+1</f>
        <v>224</v>
      </c>
      <c r="B348" s="27" t="s">
        <v>460</v>
      </c>
      <c r="C348" s="7" t="s">
        <v>5</v>
      </c>
      <c r="D348" s="21">
        <v>2</v>
      </c>
      <c r="E348" s="15"/>
      <c r="F348" s="25"/>
    </row>
    <row r="349" spans="1:6" s="5" customFormat="1" ht="15.75" x14ac:dyDescent="0.25">
      <c r="A349" s="42">
        <f t="shared" ref="A349:A354" si="23">A348+1</f>
        <v>225</v>
      </c>
      <c r="B349" s="27" t="s">
        <v>462</v>
      </c>
      <c r="C349" s="7" t="s">
        <v>5</v>
      </c>
      <c r="D349" s="21">
        <v>8</v>
      </c>
      <c r="E349" s="15"/>
      <c r="F349" s="25"/>
    </row>
    <row r="350" spans="1:6" s="5" customFormat="1" ht="15.75" x14ac:dyDescent="0.25">
      <c r="A350" s="42">
        <f t="shared" si="23"/>
        <v>226</v>
      </c>
      <c r="B350" s="27" t="s">
        <v>279</v>
      </c>
      <c r="C350" s="7" t="s">
        <v>5</v>
      </c>
      <c r="D350" s="21">
        <v>3</v>
      </c>
      <c r="E350" s="15"/>
      <c r="F350" s="25"/>
    </row>
    <row r="351" spans="1:6" s="5" customFormat="1" ht="15.75" x14ac:dyDescent="0.25">
      <c r="A351" s="42">
        <f t="shared" si="23"/>
        <v>227</v>
      </c>
      <c r="B351" s="27" t="s">
        <v>280</v>
      </c>
      <c r="C351" s="7" t="s">
        <v>5</v>
      </c>
      <c r="D351" s="21">
        <v>19</v>
      </c>
      <c r="E351" s="15"/>
      <c r="F351" s="25"/>
    </row>
    <row r="352" spans="1:6" s="5" customFormat="1" ht="15.75" x14ac:dyDescent="0.25">
      <c r="A352" s="42">
        <f t="shared" si="23"/>
        <v>228</v>
      </c>
      <c r="B352" s="27" t="s">
        <v>323</v>
      </c>
      <c r="C352" s="7" t="s">
        <v>5</v>
      </c>
      <c r="D352" s="21">
        <v>19</v>
      </c>
      <c r="E352" s="15"/>
      <c r="F352" s="25"/>
    </row>
    <row r="353" spans="1:6" s="5" customFormat="1" ht="15.75" x14ac:dyDescent="0.25">
      <c r="A353" s="42">
        <f t="shared" si="23"/>
        <v>229</v>
      </c>
      <c r="B353" s="27" t="s">
        <v>281</v>
      </c>
      <c r="C353" s="7" t="s">
        <v>5</v>
      </c>
      <c r="D353" s="21">
        <v>9</v>
      </c>
      <c r="E353" s="15"/>
      <c r="F353" s="25"/>
    </row>
    <row r="354" spans="1:6" s="5" customFormat="1" ht="16.5" thickBot="1" x14ac:dyDescent="0.3">
      <c r="A354" s="42">
        <f t="shared" si="23"/>
        <v>230</v>
      </c>
      <c r="B354" s="27" t="s">
        <v>282</v>
      </c>
      <c r="C354" s="7" t="s">
        <v>5</v>
      </c>
      <c r="D354" s="21">
        <v>1</v>
      </c>
      <c r="E354" s="15"/>
      <c r="F354" s="25"/>
    </row>
    <row r="355" spans="1:6" ht="15" thickBot="1" x14ac:dyDescent="0.25">
      <c r="A355" s="73" t="s">
        <v>56</v>
      </c>
      <c r="B355" s="74"/>
      <c r="C355" s="74"/>
      <c r="D355" s="74"/>
      <c r="E355" s="75"/>
      <c r="F355" s="20"/>
    </row>
    <row r="356" spans="1:6" s="51" customFormat="1" ht="15.75" x14ac:dyDescent="0.25">
      <c r="A356" s="50"/>
      <c r="B356" s="52" t="s">
        <v>57</v>
      </c>
      <c r="C356" s="50"/>
      <c r="D356" s="50"/>
      <c r="E356" s="50"/>
      <c r="F356" s="50"/>
    </row>
    <row r="357" spans="1:6" x14ac:dyDescent="0.2">
      <c r="A357" s="53"/>
      <c r="B357" s="38" t="s">
        <v>58</v>
      </c>
      <c r="C357" s="54"/>
      <c r="D357" s="66"/>
      <c r="E357" s="67"/>
      <c r="F357" s="39"/>
    </row>
    <row r="358" spans="1:6" ht="25.5" x14ac:dyDescent="0.2">
      <c r="A358" s="42">
        <f>A354+1</f>
        <v>231</v>
      </c>
      <c r="B358" s="14" t="s">
        <v>283</v>
      </c>
      <c r="C358" s="7" t="s">
        <v>4</v>
      </c>
      <c r="D358" s="21">
        <v>1</v>
      </c>
      <c r="E358" s="15"/>
      <c r="F358" s="25"/>
    </row>
    <row r="359" spans="1:6" x14ac:dyDescent="0.2">
      <c r="A359" s="42">
        <f>A358+1</f>
        <v>232</v>
      </c>
      <c r="B359" s="19" t="s">
        <v>284</v>
      </c>
      <c r="C359" s="7"/>
      <c r="D359" s="21"/>
      <c r="E359" s="15"/>
      <c r="F359" s="25"/>
    </row>
    <row r="360" spans="1:6" x14ac:dyDescent="0.2">
      <c r="A360" s="42" t="s">
        <v>535</v>
      </c>
      <c r="B360" s="14" t="s">
        <v>285</v>
      </c>
      <c r="C360" s="7" t="s">
        <v>4</v>
      </c>
      <c r="D360" s="21">
        <v>5</v>
      </c>
      <c r="E360" s="15"/>
      <c r="F360" s="25"/>
    </row>
    <row r="361" spans="1:6" x14ac:dyDescent="0.2">
      <c r="A361" s="42" t="s">
        <v>536</v>
      </c>
      <c r="B361" s="14" t="s">
        <v>286</v>
      </c>
      <c r="C361" s="7" t="s">
        <v>4</v>
      </c>
      <c r="D361" s="21">
        <v>3</v>
      </c>
      <c r="E361" s="15"/>
      <c r="F361" s="25"/>
    </row>
    <row r="362" spans="1:6" x14ac:dyDescent="0.2">
      <c r="A362" s="42">
        <f>A359+1</f>
        <v>233</v>
      </c>
      <c r="B362" s="40" t="s">
        <v>287</v>
      </c>
      <c r="C362" s="7" t="s">
        <v>4</v>
      </c>
      <c r="D362" s="21">
        <v>4</v>
      </c>
      <c r="E362" s="60"/>
      <c r="F362" s="25"/>
    </row>
    <row r="363" spans="1:6" x14ac:dyDescent="0.2">
      <c r="A363" s="42">
        <f>A362+1</f>
        <v>234</v>
      </c>
      <c r="B363" s="40" t="s">
        <v>288</v>
      </c>
      <c r="C363" s="7" t="s">
        <v>4</v>
      </c>
      <c r="D363" s="21">
        <v>1</v>
      </c>
      <c r="E363" s="60"/>
      <c r="F363" s="25"/>
    </row>
    <row r="364" spans="1:6" x14ac:dyDescent="0.2">
      <c r="A364" s="42">
        <f t="shared" ref="A364:A370" si="24">A363+1</f>
        <v>235</v>
      </c>
      <c r="B364" s="14" t="s">
        <v>289</v>
      </c>
      <c r="C364" s="7" t="s">
        <v>5</v>
      </c>
      <c r="D364" s="21">
        <v>43</v>
      </c>
      <c r="E364" s="15"/>
      <c r="F364" s="25"/>
    </row>
    <row r="365" spans="1:6" x14ac:dyDescent="0.2">
      <c r="A365" s="42">
        <f t="shared" si="24"/>
        <v>236</v>
      </c>
      <c r="B365" s="14" t="s">
        <v>290</v>
      </c>
      <c r="C365" s="7" t="s">
        <v>5</v>
      </c>
      <c r="D365" s="21">
        <v>43</v>
      </c>
      <c r="E365" s="15"/>
      <c r="F365" s="25"/>
    </row>
    <row r="366" spans="1:6" ht="25.5" x14ac:dyDescent="0.2">
      <c r="A366" s="42">
        <f t="shared" si="24"/>
        <v>237</v>
      </c>
      <c r="B366" s="14" t="s">
        <v>291</v>
      </c>
      <c r="C366" s="7" t="s">
        <v>1</v>
      </c>
      <c r="D366" s="21">
        <v>491</v>
      </c>
      <c r="E366" s="15"/>
      <c r="F366" s="25"/>
    </row>
    <row r="367" spans="1:6" x14ac:dyDescent="0.2">
      <c r="A367" s="42">
        <f t="shared" si="24"/>
        <v>238</v>
      </c>
      <c r="B367" s="14" t="s">
        <v>292</v>
      </c>
      <c r="C367" s="7" t="s">
        <v>3</v>
      </c>
      <c r="D367" s="21">
        <v>95</v>
      </c>
      <c r="E367" s="15"/>
      <c r="F367" s="25"/>
    </row>
    <row r="368" spans="1:6" x14ac:dyDescent="0.2">
      <c r="A368" s="42">
        <f t="shared" si="24"/>
        <v>239</v>
      </c>
      <c r="B368" s="14" t="s">
        <v>463</v>
      </c>
      <c r="C368" s="7" t="s">
        <v>3</v>
      </c>
      <c r="D368" s="21">
        <v>75</v>
      </c>
      <c r="E368" s="15"/>
      <c r="F368" s="25"/>
    </row>
    <row r="369" spans="1:6" x14ac:dyDescent="0.2">
      <c r="A369" s="42">
        <f t="shared" si="24"/>
        <v>240</v>
      </c>
      <c r="B369" s="40" t="s">
        <v>211</v>
      </c>
      <c r="C369" s="7" t="s">
        <v>5</v>
      </c>
      <c r="D369" s="21">
        <v>17</v>
      </c>
      <c r="E369" s="15"/>
      <c r="F369" s="16"/>
    </row>
    <row r="370" spans="1:6" x14ac:dyDescent="0.2">
      <c r="A370" s="42">
        <f t="shared" si="24"/>
        <v>241</v>
      </c>
      <c r="B370" s="40" t="s">
        <v>212</v>
      </c>
      <c r="C370" s="7" t="s">
        <v>5</v>
      </c>
      <c r="D370" s="21">
        <v>26</v>
      </c>
      <c r="E370" s="15"/>
      <c r="F370" s="16"/>
    </row>
    <row r="371" spans="1:6" x14ac:dyDescent="0.2">
      <c r="A371" s="53"/>
      <c r="B371" s="38" t="s">
        <v>24</v>
      </c>
      <c r="C371" s="54"/>
      <c r="D371" s="66"/>
      <c r="E371" s="67"/>
      <c r="F371" s="39"/>
    </row>
    <row r="372" spans="1:6" x14ac:dyDescent="0.2">
      <c r="A372" s="42">
        <f>A370+1</f>
        <v>242</v>
      </c>
      <c r="B372" s="14" t="s">
        <v>464</v>
      </c>
      <c r="C372" s="7" t="s">
        <v>4</v>
      </c>
      <c r="D372" s="21">
        <v>7</v>
      </c>
      <c r="E372" s="15"/>
      <c r="F372" s="25"/>
    </row>
    <row r="373" spans="1:6" x14ac:dyDescent="0.2">
      <c r="A373" s="42">
        <f>A372+1</f>
        <v>243</v>
      </c>
      <c r="B373" s="14" t="s">
        <v>465</v>
      </c>
      <c r="C373" s="7" t="s">
        <v>4</v>
      </c>
      <c r="D373" s="21">
        <v>1</v>
      </c>
      <c r="E373" s="15"/>
      <c r="F373" s="25"/>
    </row>
    <row r="374" spans="1:6" x14ac:dyDescent="0.2">
      <c r="A374" s="42">
        <f t="shared" ref="A374:A376" si="25">A373+1</f>
        <v>244</v>
      </c>
      <c r="B374" s="14" t="s">
        <v>466</v>
      </c>
      <c r="C374" s="7" t="s">
        <v>4</v>
      </c>
      <c r="D374" s="21">
        <v>1</v>
      </c>
      <c r="E374" s="15"/>
      <c r="F374" s="25"/>
    </row>
    <row r="375" spans="1:6" x14ac:dyDescent="0.2">
      <c r="A375" s="42">
        <f t="shared" si="25"/>
        <v>245</v>
      </c>
      <c r="B375" s="14" t="s">
        <v>293</v>
      </c>
      <c r="C375" s="7" t="s">
        <v>5</v>
      </c>
      <c r="D375" s="21">
        <v>25</v>
      </c>
      <c r="E375" s="15"/>
      <c r="F375" s="25"/>
    </row>
    <row r="376" spans="1:6" x14ac:dyDescent="0.2">
      <c r="A376" s="42">
        <f t="shared" si="25"/>
        <v>246</v>
      </c>
      <c r="B376" s="14" t="s">
        <v>294</v>
      </c>
      <c r="C376" s="7"/>
      <c r="D376" s="21"/>
      <c r="E376" s="15"/>
      <c r="F376" s="25"/>
    </row>
    <row r="377" spans="1:6" x14ac:dyDescent="0.2">
      <c r="A377" s="42" t="s">
        <v>537</v>
      </c>
      <c r="B377" s="14" t="s">
        <v>295</v>
      </c>
      <c r="C377" s="7" t="s">
        <v>3</v>
      </c>
      <c r="D377" s="21">
        <v>70</v>
      </c>
      <c r="E377" s="15"/>
      <c r="F377" s="25"/>
    </row>
    <row r="378" spans="1:6" x14ac:dyDescent="0.2">
      <c r="A378" s="42" t="s">
        <v>538</v>
      </c>
      <c r="B378" s="14" t="s">
        <v>296</v>
      </c>
      <c r="C378" s="7" t="s">
        <v>3</v>
      </c>
      <c r="D378" s="21">
        <v>55</v>
      </c>
      <c r="E378" s="15"/>
      <c r="F378" s="25"/>
    </row>
    <row r="379" spans="1:6" x14ac:dyDescent="0.2">
      <c r="A379" s="42" t="s">
        <v>539</v>
      </c>
      <c r="B379" s="14" t="s">
        <v>297</v>
      </c>
      <c r="C379" s="7" t="s">
        <v>3</v>
      </c>
      <c r="D379" s="21">
        <v>15</v>
      </c>
      <c r="E379" s="15"/>
      <c r="F379" s="25"/>
    </row>
    <row r="380" spans="1:6" x14ac:dyDescent="0.2">
      <c r="A380" s="42">
        <f>A376+1</f>
        <v>247</v>
      </c>
      <c r="B380" s="14" t="s">
        <v>298</v>
      </c>
      <c r="C380" s="7" t="s">
        <v>3</v>
      </c>
      <c r="D380" s="21">
        <v>35</v>
      </c>
      <c r="E380" s="15"/>
      <c r="F380" s="25"/>
    </row>
    <row r="381" spans="1:6" ht="15" thickBot="1" x14ac:dyDescent="0.25">
      <c r="A381" s="42">
        <f>A380+1</f>
        <v>248</v>
      </c>
      <c r="B381" s="14" t="s">
        <v>467</v>
      </c>
      <c r="C381" s="7" t="s">
        <v>5</v>
      </c>
      <c r="D381" s="21">
        <v>7</v>
      </c>
      <c r="E381" s="15"/>
      <c r="F381" s="25"/>
    </row>
    <row r="382" spans="1:6" ht="15" thickBot="1" x14ac:dyDescent="0.25">
      <c r="A382" s="73" t="s">
        <v>59</v>
      </c>
      <c r="B382" s="74"/>
      <c r="C382" s="74"/>
      <c r="D382" s="74"/>
      <c r="E382" s="75"/>
      <c r="F382" s="20"/>
    </row>
    <row r="383" spans="1:6" s="51" customFormat="1" ht="15.75" x14ac:dyDescent="0.25">
      <c r="A383" s="50"/>
      <c r="B383" s="52" t="s">
        <v>60</v>
      </c>
      <c r="C383" s="50"/>
      <c r="D383" s="50"/>
      <c r="E383" s="50"/>
      <c r="F383" s="50"/>
    </row>
    <row r="384" spans="1:6" s="5" customFormat="1" ht="15.75" x14ac:dyDescent="0.25">
      <c r="A384" s="42">
        <f>A381+1</f>
        <v>249</v>
      </c>
      <c r="B384" s="14" t="s">
        <v>469</v>
      </c>
      <c r="C384" s="7" t="s">
        <v>1</v>
      </c>
      <c r="D384" s="21">
        <v>2650</v>
      </c>
      <c r="E384" s="15"/>
      <c r="F384" s="25"/>
    </row>
    <row r="385" spans="1:6" s="5" customFormat="1" ht="15.75" x14ac:dyDescent="0.25">
      <c r="A385" s="42">
        <f>A384+1</f>
        <v>250</v>
      </c>
      <c r="B385" s="14" t="s">
        <v>468</v>
      </c>
      <c r="C385" s="7" t="s">
        <v>1</v>
      </c>
      <c r="D385" s="21">
        <v>220</v>
      </c>
      <c r="E385" s="15"/>
      <c r="F385" s="25"/>
    </row>
    <row r="386" spans="1:6" s="5" customFormat="1" ht="16.5" thickBot="1" x14ac:dyDescent="0.3">
      <c r="A386" s="42">
        <f>A385+1</f>
        <v>251</v>
      </c>
      <c r="B386" s="14" t="s">
        <v>470</v>
      </c>
      <c r="C386" s="7" t="s">
        <v>1</v>
      </c>
      <c r="D386" s="21">
        <v>3000</v>
      </c>
      <c r="E386" s="15"/>
      <c r="F386" s="25"/>
    </row>
    <row r="387" spans="1:6" ht="15" thickBot="1" x14ac:dyDescent="0.25">
      <c r="A387" s="73" t="s">
        <v>61</v>
      </c>
      <c r="B387" s="74"/>
      <c r="C387" s="74"/>
      <c r="D387" s="74"/>
      <c r="E387" s="75"/>
      <c r="F387" s="20"/>
    </row>
    <row r="388" spans="1:6" s="51" customFormat="1" ht="15.75" x14ac:dyDescent="0.25">
      <c r="A388" s="50"/>
      <c r="B388" s="52" t="s">
        <v>471</v>
      </c>
      <c r="C388" s="50"/>
      <c r="D388" s="50"/>
      <c r="E388" s="50"/>
      <c r="F388" s="50"/>
    </row>
    <row r="389" spans="1:6" x14ac:dyDescent="0.2">
      <c r="A389" s="53"/>
      <c r="B389" s="38" t="s">
        <v>299</v>
      </c>
      <c r="C389" s="54"/>
      <c r="D389" s="66"/>
      <c r="E389" s="67"/>
      <c r="F389" s="39"/>
    </row>
    <row r="390" spans="1:6" s="5" customFormat="1" ht="15.75" x14ac:dyDescent="0.25">
      <c r="A390" s="42">
        <f>A386+1</f>
        <v>252</v>
      </c>
      <c r="B390" s="17" t="s">
        <v>300</v>
      </c>
      <c r="C390" s="7" t="s">
        <v>10</v>
      </c>
      <c r="D390" s="21">
        <v>1</v>
      </c>
      <c r="E390" s="15"/>
      <c r="F390" s="25"/>
    </row>
    <row r="391" spans="1:6" x14ac:dyDescent="0.2">
      <c r="A391" s="42">
        <f>A390+1</f>
        <v>253</v>
      </c>
      <c r="B391" s="69" t="s">
        <v>94</v>
      </c>
      <c r="C391" s="7"/>
      <c r="D391" s="21"/>
      <c r="E391" s="15"/>
      <c r="F391" s="25"/>
    </row>
    <row r="392" spans="1:6" x14ac:dyDescent="0.2">
      <c r="A392" s="42" t="s">
        <v>540</v>
      </c>
      <c r="B392" s="17" t="s">
        <v>301</v>
      </c>
      <c r="C392" s="7" t="s">
        <v>3</v>
      </c>
      <c r="D392" s="21">
        <v>100</v>
      </c>
      <c r="E392" s="15"/>
      <c r="F392" s="25"/>
    </row>
    <row r="393" spans="1:6" x14ac:dyDescent="0.2">
      <c r="A393" s="42" t="s">
        <v>541</v>
      </c>
      <c r="B393" s="14" t="s">
        <v>95</v>
      </c>
      <c r="C393" s="7" t="s">
        <v>3</v>
      </c>
      <c r="D393" s="21">
        <v>100</v>
      </c>
      <c r="E393" s="15"/>
      <c r="F393" s="25"/>
    </row>
    <row r="394" spans="1:6" x14ac:dyDescent="0.2">
      <c r="A394" s="42" t="s">
        <v>542</v>
      </c>
      <c r="B394" s="14" t="s">
        <v>96</v>
      </c>
      <c r="C394" s="7" t="s">
        <v>3</v>
      </c>
      <c r="D394" s="21">
        <v>40</v>
      </c>
      <c r="E394" s="15"/>
      <c r="F394" s="25"/>
    </row>
    <row r="395" spans="1:6" s="4" customFormat="1" x14ac:dyDescent="0.25">
      <c r="A395" s="42">
        <f>A391+1</f>
        <v>254</v>
      </c>
      <c r="B395" s="19" t="s">
        <v>472</v>
      </c>
      <c r="C395" s="7"/>
      <c r="D395" s="21"/>
      <c r="E395" s="15"/>
      <c r="F395" s="25"/>
    </row>
    <row r="396" spans="1:6" s="2" customFormat="1" x14ac:dyDescent="0.25">
      <c r="A396" s="42" t="s">
        <v>523</v>
      </c>
      <c r="B396" s="14" t="s">
        <v>302</v>
      </c>
      <c r="C396" s="7" t="s">
        <v>5</v>
      </c>
      <c r="D396" s="21">
        <v>20</v>
      </c>
      <c r="E396" s="15"/>
      <c r="F396" s="25"/>
    </row>
    <row r="397" spans="1:6" s="2" customFormat="1" x14ac:dyDescent="0.25">
      <c r="A397" s="42" t="s">
        <v>524</v>
      </c>
      <c r="B397" s="14" t="s">
        <v>303</v>
      </c>
      <c r="C397" s="7" t="s">
        <v>5</v>
      </c>
      <c r="D397" s="21">
        <v>10</v>
      </c>
      <c r="E397" s="15"/>
      <c r="F397" s="25"/>
    </row>
    <row r="398" spans="1:6" x14ac:dyDescent="0.2">
      <c r="A398" s="42">
        <f>A395+1</f>
        <v>255</v>
      </c>
      <c r="B398" s="14" t="s">
        <v>304</v>
      </c>
      <c r="C398" s="7" t="s">
        <v>5</v>
      </c>
      <c r="D398" s="21">
        <v>10</v>
      </c>
      <c r="E398" s="15"/>
      <c r="F398" s="25"/>
    </row>
    <row r="399" spans="1:6" s="4" customFormat="1" x14ac:dyDescent="0.25">
      <c r="A399" s="42">
        <f t="shared" ref="A399" si="26">A398+1</f>
        <v>256</v>
      </c>
      <c r="B399" s="19" t="s">
        <v>305</v>
      </c>
      <c r="C399" s="7"/>
      <c r="D399" s="21"/>
      <c r="E399" s="15"/>
      <c r="F399" s="25"/>
    </row>
    <row r="400" spans="1:6" s="4" customFormat="1" x14ac:dyDescent="0.25">
      <c r="A400" s="42" t="s">
        <v>543</v>
      </c>
      <c r="B400" s="29" t="s">
        <v>306</v>
      </c>
      <c r="C400" s="7" t="s">
        <v>5</v>
      </c>
      <c r="D400" s="21">
        <v>7</v>
      </c>
      <c r="E400" s="15"/>
      <c r="F400" s="25"/>
    </row>
    <row r="401" spans="1:6" s="4" customFormat="1" x14ac:dyDescent="0.25">
      <c r="A401" s="42" t="s">
        <v>544</v>
      </c>
      <c r="B401" s="29" t="s">
        <v>307</v>
      </c>
      <c r="C401" s="7" t="s">
        <v>5</v>
      </c>
      <c r="D401" s="21">
        <v>1</v>
      </c>
      <c r="E401" s="15"/>
      <c r="F401" s="25"/>
    </row>
    <row r="402" spans="1:6" s="4" customFormat="1" x14ac:dyDescent="0.25">
      <c r="A402" s="42" t="s">
        <v>545</v>
      </c>
      <c r="B402" s="29" t="s">
        <v>308</v>
      </c>
      <c r="C402" s="7" t="s">
        <v>5</v>
      </c>
      <c r="D402" s="21">
        <v>3</v>
      </c>
      <c r="E402" s="15"/>
      <c r="F402" s="25"/>
    </row>
    <row r="403" spans="1:6" s="4" customFormat="1" x14ac:dyDescent="0.25">
      <c r="A403" s="42" t="s">
        <v>546</v>
      </c>
      <c r="B403" s="29" t="s">
        <v>309</v>
      </c>
      <c r="C403" s="7" t="s">
        <v>5</v>
      </c>
      <c r="D403" s="21">
        <v>1</v>
      </c>
      <c r="E403" s="15"/>
      <c r="F403" s="25"/>
    </row>
    <row r="404" spans="1:6" s="4" customFormat="1" x14ac:dyDescent="0.25">
      <c r="A404" s="42">
        <f>A399+1</f>
        <v>257</v>
      </c>
      <c r="B404" s="29" t="s">
        <v>310</v>
      </c>
      <c r="C404" s="8" t="s">
        <v>5</v>
      </c>
      <c r="D404" s="21">
        <v>20</v>
      </c>
      <c r="E404" s="15"/>
      <c r="F404" s="25"/>
    </row>
    <row r="405" spans="1:6" x14ac:dyDescent="0.2">
      <c r="A405" s="53"/>
      <c r="B405" s="38" t="s">
        <v>482</v>
      </c>
      <c r="C405" s="54"/>
      <c r="D405" s="66"/>
      <c r="E405" s="67"/>
      <c r="F405" s="39"/>
    </row>
    <row r="406" spans="1:6" s="4" customFormat="1" x14ac:dyDescent="0.25">
      <c r="A406" s="42">
        <f>A404+1</f>
        <v>258</v>
      </c>
      <c r="B406" s="63" t="s">
        <v>473</v>
      </c>
      <c r="C406" s="7" t="s">
        <v>7</v>
      </c>
      <c r="D406" s="21">
        <v>3045</v>
      </c>
      <c r="E406" s="15"/>
      <c r="F406" s="25"/>
    </row>
    <row r="407" spans="1:6" s="4" customFormat="1" x14ac:dyDescent="0.25">
      <c r="A407" s="42">
        <f>A406+1</f>
        <v>259</v>
      </c>
      <c r="B407" s="63" t="s">
        <v>474</v>
      </c>
      <c r="C407" s="7" t="s">
        <v>7</v>
      </c>
      <c r="D407" s="21">
        <v>3045</v>
      </c>
      <c r="E407" s="15"/>
      <c r="F407" s="25"/>
    </row>
    <row r="408" spans="1:6" s="5" customFormat="1" ht="15.75" x14ac:dyDescent="0.25">
      <c r="A408" s="42">
        <f t="shared" ref="A408:A422" si="27">A407+1</f>
        <v>260</v>
      </c>
      <c r="B408" s="29" t="s">
        <v>475</v>
      </c>
      <c r="C408" s="7" t="s">
        <v>3</v>
      </c>
      <c r="D408" s="21">
        <v>348</v>
      </c>
      <c r="E408" s="15"/>
      <c r="F408" s="25"/>
    </row>
    <row r="409" spans="1:6" s="5" customFormat="1" ht="15.75" x14ac:dyDescent="0.25">
      <c r="A409" s="42">
        <f t="shared" si="27"/>
        <v>261</v>
      </c>
      <c r="B409" s="29" t="s">
        <v>476</v>
      </c>
      <c r="C409" s="7" t="s">
        <v>3</v>
      </c>
      <c r="D409" s="21">
        <v>532</v>
      </c>
      <c r="E409" s="15"/>
      <c r="F409" s="25"/>
    </row>
    <row r="410" spans="1:6" s="5" customFormat="1" ht="15.75" x14ac:dyDescent="0.25">
      <c r="A410" s="42">
        <f t="shared" si="27"/>
        <v>262</v>
      </c>
      <c r="B410" s="29" t="s">
        <v>477</v>
      </c>
      <c r="C410" s="7" t="s">
        <v>1</v>
      </c>
      <c r="D410" s="21">
        <v>2233</v>
      </c>
      <c r="E410" s="15"/>
      <c r="F410" s="25"/>
    </row>
    <row r="411" spans="1:6" s="5" customFormat="1" ht="15.75" x14ac:dyDescent="0.25">
      <c r="A411" s="42">
        <f t="shared" si="27"/>
        <v>263</v>
      </c>
      <c r="B411" s="62" t="s">
        <v>478</v>
      </c>
      <c r="C411" s="7" t="s">
        <v>1</v>
      </c>
      <c r="D411" s="21">
        <v>1400</v>
      </c>
      <c r="E411" s="15"/>
      <c r="F411" s="25"/>
    </row>
    <row r="412" spans="1:6" s="5" customFormat="1" ht="15.75" x14ac:dyDescent="0.25">
      <c r="A412" s="42">
        <f t="shared" si="27"/>
        <v>264</v>
      </c>
      <c r="B412" s="29" t="s">
        <v>479</v>
      </c>
      <c r="C412" s="7" t="s">
        <v>7</v>
      </c>
      <c r="D412" s="21">
        <v>155</v>
      </c>
      <c r="E412" s="15"/>
      <c r="F412" s="25"/>
    </row>
    <row r="413" spans="1:6" s="5" customFormat="1" ht="15.75" x14ac:dyDescent="0.25">
      <c r="A413" s="42">
        <f t="shared" si="27"/>
        <v>265</v>
      </c>
      <c r="B413" s="29" t="s">
        <v>322</v>
      </c>
      <c r="C413" s="7" t="s">
        <v>7</v>
      </c>
      <c r="D413" s="21">
        <v>44</v>
      </c>
      <c r="E413" s="15"/>
      <c r="F413" s="25"/>
    </row>
    <row r="414" spans="1:6" s="5" customFormat="1" ht="15.75" x14ac:dyDescent="0.25">
      <c r="A414" s="42">
        <f t="shared" si="27"/>
        <v>266</v>
      </c>
      <c r="B414" s="63" t="s">
        <v>480</v>
      </c>
      <c r="C414" s="7" t="s">
        <v>1</v>
      </c>
      <c r="D414" s="21">
        <v>80</v>
      </c>
      <c r="E414" s="15"/>
      <c r="F414" s="25"/>
    </row>
    <row r="415" spans="1:6" x14ac:dyDescent="0.2">
      <c r="A415" s="53"/>
      <c r="B415" s="38" t="s">
        <v>481</v>
      </c>
      <c r="C415" s="54"/>
      <c r="D415" s="66"/>
      <c r="E415" s="67"/>
      <c r="F415" s="39"/>
    </row>
    <row r="416" spans="1:6" s="5" customFormat="1" ht="15.75" x14ac:dyDescent="0.25">
      <c r="A416" s="42">
        <f>A414+1</f>
        <v>267</v>
      </c>
      <c r="B416" s="29" t="s">
        <v>311</v>
      </c>
      <c r="C416" s="7" t="s">
        <v>7</v>
      </c>
      <c r="D416" s="21">
        <v>108</v>
      </c>
      <c r="E416" s="15"/>
      <c r="F416" s="25"/>
    </row>
    <row r="417" spans="1:6" s="5" customFormat="1" ht="15.75" x14ac:dyDescent="0.25">
      <c r="A417" s="42">
        <f t="shared" si="27"/>
        <v>268</v>
      </c>
      <c r="B417" s="63" t="s">
        <v>319</v>
      </c>
      <c r="C417" s="7" t="s">
        <v>1</v>
      </c>
      <c r="D417" s="21">
        <v>450</v>
      </c>
      <c r="E417" s="15"/>
      <c r="F417" s="25"/>
    </row>
    <row r="418" spans="1:6" s="5" customFormat="1" ht="25.5" x14ac:dyDescent="0.25">
      <c r="A418" s="42">
        <f t="shared" si="27"/>
        <v>269</v>
      </c>
      <c r="B418" s="64" t="s">
        <v>320</v>
      </c>
      <c r="C418" s="7" t="s">
        <v>5</v>
      </c>
      <c r="D418" s="21">
        <v>80</v>
      </c>
      <c r="E418" s="15"/>
      <c r="F418" s="25"/>
    </row>
    <row r="419" spans="1:6" s="5" customFormat="1" ht="15.75" x14ac:dyDescent="0.25">
      <c r="A419" s="42">
        <f t="shared" si="27"/>
        <v>270</v>
      </c>
      <c r="B419" s="64" t="s">
        <v>321</v>
      </c>
      <c r="C419" s="7" t="s">
        <v>5</v>
      </c>
      <c r="D419" s="21">
        <v>400</v>
      </c>
      <c r="E419" s="15"/>
      <c r="F419" s="25"/>
    </row>
    <row r="420" spans="1:6" x14ac:dyDescent="0.2">
      <c r="A420" s="53"/>
      <c r="B420" s="38" t="s">
        <v>484</v>
      </c>
      <c r="C420" s="54"/>
      <c r="D420" s="66"/>
      <c r="E420" s="67"/>
      <c r="F420" s="39"/>
    </row>
    <row r="421" spans="1:6" s="5" customFormat="1" ht="15.75" x14ac:dyDescent="0.25">
      <c r="A421" s="42">
        <f>A419+1</f>
        <v>271</v>
      </c>
      <c r="B421" s="30" t="s">
        <v>312</v>
      </c>
      <c r="C421" s="7" t="s">
        <v>4</v>
      </c>
      <c r="D421" s="21">
        <v>1</v>
      </c>
      <c r="E421" s="15"/>
      <c r="F421" s="25"/>
    </row>
    <row r="422" spans="1:6" s="5" customFormat="1" ht="15.75" x14ac:dyDescent="0.25">
      <c r="A422" s="42">
        <f t="shared" si="27"/>
        <v>272</v>
      </c>
      <c r="B422" s="30" t="s">
        <v>313</v>
      </c>
      <c r="C422" s="7" t="s">
        <v>4</v>
      </c>
      <c r="D422" s="21">
        <v>1</v>
      </c>
      <c r="E422" s="15"/>
      <c r="F422" s="25"/>
    </row>
    <row r="423" spans="1:6" x14ac:dyDescent="0.2">
      <c r="A423" s="53"/>
      <c r="B423" s="38" t="s">
        <v>88</v>
      </c>
      <c r="C423" s="54"/>
      <c r="D423" s="66"/>
      <c r="E423" s="67"/>
      <c r="F423" s="39"/>
    </row>
    <row r="424" spans="1:6" s="5" customFormat="1" ht="15.75" x14ac:dyDescent="0.25">
      <c r="A424" s="42">
        <f>A422+1</f>
        <v>273</v>
      </c>
      <c r="B424" s="30" t="s">
        <v>314</v>
      </c>
      <c r="C424" s="8" t="s">
        <v>5</v>
      </c>
      <c r="D424" s="21">
        <v>6</v>
      </c>
      <c r="E424" s="15"/>
      <c r="F424" s="25"/>
    </row>
    <row r="425" spans="1:6" s="5" customFormat="1" ht="15.75" x14ac:dyDescent="0.25">
      <c r="A425" s="42">
        <f>A424+1</f>
        <v>274</v>
      </c>
      <c r="B425" s="30" t="s">
        <v>87</v>
      </c>
      <c r="C425" s="8" t="s">
        <v>5</v>
      </c>
      <c r="D425" s="21">
        <v>4</v>
      </c>
      <c r="E425" s="15"/>
      <c r="F425" s="25"/>
    </row>
    <row r="426" spans="1:6" s="5" customFormat="1" ht="15.75" x14ac:dyDescent="0.25">
      <c r="A426" s="42">
        <f t="shared" ref="A426:A428" si="28">A425+1</f>
        <v>275</v>
      </c>
      <c r="B426" s="30" t="s">
        <v>85</v>
      </c>
      <c r="C426" s="8" t="s">
        <v>5</v>
      </c>
      <c r="D426" s="21">
        <v>1</v>
      </c>
      <c r="E426" s="15"/>
      <c r="F426" s="25"/>
    </row>
    <row r="427" spans="1:6" s="5" customFormat="1" ht="15.75" x14ac:dyDescent="0.25">
      <c r="A427" s="42">
        <f t="shared" si="28"/>
        <v>276</v>
      </c>
      <c r="B427" s="30" t="s">
        <v>315</v>
      </c>
      <c r="C427" s="8" t="s">
        <v>5</v>
      </c>
      <c r="D427" s="21">
        <v>1</v>
      </c>
      <c r="E427" s="15"/>
      <c r="F427" s="25"/>
    </row>
    <row r="428" spans="1:6" s="5" customFormat="1" ht="15.75" x14ac:dyDescent="0.25">
      <c r="A428" s="42">
        <f t="shared" si="28"/>
        <v>277</v>
      </c>
      <c r="B428" s="30" t="s">
        <v>86</v>
      </c>
      <c r="C428" s="8" t="s">
        <v>5</v>
      </c>
      <c r="D428" s="21">
        <v>2</v>
      </c>
      <c r="E428" s="15"/>
      <c r="F428" s="25"/>
    </row>
    <row r="429" spans="1:6" x14ac:dyDescent="0.2">
      <c r="A429" s="53"/>
      <c r="B429" s="38" t="s">
        <v>114</v>
      </c>
      <c r="C429" s="54"/>
      <c r="D429" s="66"/>
      <c r="E429" s="67"/>
      <c r="F429" s="39"/>
    </row>
    <row r="430" spans="1:6" s="5" customFormat="1" ht="15.75" x14ac:dyDescent="0.25">
      <c r="A430" s="42">
        <f>A428+1</f>
        <v>278</v>
      </c>
      <c r="B430" s="29" t="s">
        <v>483</v>
      </c>
      <c r="C430" s="7" t="s">
        <v>3</v>
      </c>
      <c r="D430" s="21">
        <v>359</v>
      </c>
      <c r="E430" s="15"/>
      <c r="F430" s="25"/>
    </row>
    <row r="431" spans="1:6" x14ac:dyDescent="0.2">
      <c r="A431" s="42">
        <f>A430+1</f>
        <v>279</v>
      </c>
      <c r="B431" s="40" t="s">
        <v>434</v>
      </c>
      <c r="C431" s="43" t="s">
        <v>5</v>
      </c>
      <c r="D431" s="24">
        <v>30</v>
      </c>
      <c r="E431" s="15"/>
      <c r="F431" s="16"/>
    </row>
    <row r="432" spans="1:6" s="5" customFormat="1" ht="15.75" x14ac:dyDescent="0.25">
      <c r="A432" s="42">
        <f t="shared" ref="A432:A437" si="29">A431+1</f>
        <v>280</v>
      </c>
      <c r="B432" s="57" t="s">
        <v>316</v>
      </c>
      <c r="C432" s="43" t="s">
        <v>5</v>
      </c>
      <c r="D432" s="24">
        <v>1</v>
      </c>
      <c r="E432" s="60"/>
      <c r="F432" s="25"/>
    </row>
    <row r="433" spans="1:6" s="5" customFormat="1" ht="15.75" x14ac:dyDescent="0.25">
      <c r="A433" s="42">
        <f t="shared" si="29"/>
        <v>281</v>
      </c>
      <c r="B433" s="57" t="s">
        <v>325</v>
      </c>
      <c r="C433" s="43" t="s">
        <v>5</v>
      </c>
      <c r="D433" s="24">
        <v>2</v>
      </c>
      <c r="E433" s="60"/>
      <c r="F433" s="25"/>
    </row>
    <row r="434" spans="1:6" s="5" customFormat="1" ht="15.75" x14ac:dyDescent="0.25">
      <c r="A434" s="42">
        <f t="shared" si="29"/>
        <v>282</v>
      </c>
      <c r="B434" s="57" t="s">
        <v>326</v>
      </c>
      <c r="C434" s="43" t="s">
        <v>5</v>
      </c>
      <c r="D434" s="24">
        <v>2</v>
      </c>
      <c r="E434" s="60"/>
      <c r="F434" s="25"/>
    </row>
    <row r="435" spans="1:6" s="5" customFormat="1" ht="15.75" x14ac:dyDescent="0.25">
      <c r="A435" s="42">
        <f t="shared" si="29"/>
        <v>283</v>
      </c>
      <c r="B435" s="57" t="s">
        <v>317</v>
      </c>
      <c r="C435" s="7" t="s">
        <v>1</v>
      </c>
      <c r="D435" s="24">
        <v>5</v>
      </c>
      <c r="E435" s="60"/>
      <c r="F435" s="25"/>
    </row>
    <row r="436" spans="1:6" s="5" customFormat="1" ht="15.75" x14ac:dyDescent="0.25">
      <c r="A436" s="42">
        <f t="shared" si="29"/>
        <v>284</v>
      </c>
      <c r="B436" s="27" t="s">
        <v>318</v>
      </c>
      <c r="C436" s="7" t="s">
        <v>1</v>
      </c>
      <c r="D436" s="23">
        <v>19</v>
      </c>
      <c r="E436" s="31"/>
      <c r="F436" s="25"/>
    </row>
    <row r="437" spans="1:6" s="5" customFormat="1" ht="16.5" thickBot="1" x14ac:dyDescent="0.3">
      <c r="A437" s="42">
        <f t="shared" si="29"/>
        <v>285</v>
      </c>
      <c r="B437" s="27" t="s">
        <v>324</v>
      </c>
      <c r="C437" s="7" t="s">
        <v>1</v>
      </c>
      <c r="D437" s="21">
        <v>40</v>
      </c>
      <c r="E437" s="15"/>
      <c r="F437" s="25"/>
    </row>
    <row r="438" spans="1:6" ht="15" thickBot="1" x14ac:dyDescent="0.25">
      <c r="A438" s="73" t="s">
        <v>375</v>
      </c>
      <c r="B438" s="74"/>
      <c r="C438" s="74"/>
      <c r="D438" s="74"/>
      <c r="E438" s="75"/>
      <c r="F438" s="20"/>
    </row>
    <row r="439" spans="1:6" s="51" customFormat="1" ht="15.75" x14ac:dyDescent="0.25">
      <c r="A439" s="50"/>
      <c r="B439" s="52" t="s">
        <v>485</v>
      </c>
      <c r="C439" s="50"/>
      <c r="D439" s="50"/>
      <c r="E439" s="50"/>
      <c r="F439" s="50"/>
    </row>
    <row r="440" spans="1:6" s="5" customFormat="1" ht="15.75" x14ac:dyDescent="0.25">
      <c r="A440" s="42">
        <f>A437+1</f>
        <v>286</v>
      </c>
      <c r="B440" s="68" t="s">
        <v>531</v>
      </c>
      <c r="C440" s="8" t="s">
        <v>5</v>
      </c>
      <c r="D440" s="24">
        <v>196</v>
      </c>
      <c r="E440" s="60"/>
      <c r="F440" s="25"/>
    </row>
    <row r="441" spans="1:6" s="5" customFormat="1" ht="15.75" x14ac:dyDescent="0.25">
      <c r="A441" s="42">
        <f>A440+1</f>
        <v>287</v>
      </c>
      <c r="B441" s="68" t="s">
        <v>369</v>
      </c>
      <c r="C441" s="8" t="s">
        <v>4</v>
      </c>
      <c r="D441" s="24">
        <v>1</v>
      </c>
      <c r="E441" s="60"/>
      <c r="F441" s="25"/>
    </row>
    <row r="442" spans="1:6" s="5" customFormat="1" ht="15.75" x14ac:dyDescent="0.25">
      <c r="A442" s="42">
        <f t="shared" ref="A442:A446" si="30">A441+1</f>
        <v>288</v>
      </c>
      <c r="B442" s="68" t="s">
        <v>529</v>
      </c>
      <c r="C442" s="8" t="s">
        <v>5</v>
      </c>
      <c r="D442" s="24">
        <v>1</v>
      </c>
      <c r="E442" s="60"/>
      <c r="F442" s="25"/>
    </row>
    <row r="443" spans="1:6" s="5" customFormat="1" ht="15.75" x14ac:dyDescent="0.25">
      <c r="A443" s="42">
        <f t="shared" si="30"/>
        <v>289</v>
      </c>
      <c r="B443" s="68" t="s">
        <v>370</v>
      </c>
      <c r="C443" s="7" t="s">
        <v>1</v>
      </c>
      <c r="D443" s="24">
        <v>130</v>
      </c>
      <c r="E443" s="60"/>
      <c r="F443" s="25"/>
    </row>
    <row r="444" spans="1:6" s="5" customFormat="1" ht="15.75" x14ac:dyDescent="0.25">
      <c r="A444" s="42">
        <f t="shared" si="30"/>
        <v>290</v>
      </c>
      <c r="B444" s="68" t="s">
        <v>371</v>
      </c>
      <c r="C444" s="7" t="s">
        <v>1</v>
      </c>
      <c r="D444" s="24">
        <v>130</v>
      </c>
      <c r="E444" s="60"/>
      <c r="F444" s="25"/>
    </row>
    <row r="445" spans="1:6" s="5" customFormat="1" ht="15.75" x14ac:dyDescent="0.25">
      <c r="A445" s="42">
        <f t="shared" si="30"/>
        <v>291</v>
      </c>
      <c r="B445" s="68" t="s">
        <v>372</v>
      </c>
      <c r="C445" s="7" t="s">
        <v>5</v>
      </c>
      <c r="D445" s="24">
        <v>3</v>
      </c>
      <c r="E445" s="60"/>
      <c r="F445" s="25"/>
    </row>
    <row r="446" spans="1:6" s="5" customFormat="1" ht="16.5" thickBot="1" x14ac:dyDescent="0.3">
      <c r="A446" s="42">
        <f t="shared" si="30"/>
        <v>292</v>
      </c>
      <c r="B446" s="68" t="s">
        <v>373</v>
      </c>
      <c r="C446" s="7" t="s">
        <v>5</v>
      </c>
      <c r="D446" s="24">
        <v>1</v>
      </c>
      <c r="E446" s="60"/>
      <c r="F446" s="25"/>
    </row>
    <row r="447" spans="1:6" ht="15" thickBot="1" x14ac:dyDescent="0.25">
      <c r="A447" s="73" t="s">
        <v>486</v>
      </c>
      <c r="B447" s="74"/>
      <c r="C447" s="74"/>
      <c r="D447" s="74"/>
      <c r="E447" s="75"/>
      <c r="F447" s="20"/>
    </row>
    <row r="448" spans="1:6" x14ac:dyDescent="0.2">
      <c r="A448" s="44"/>
      <c r="B448" s="9"/>
      <c r="C448" s="9"/>
      <c r="D448" s="9"/>
      <c r="E448" s="9"/>
      <c r="F448" s="32"/>
    </row>
    <row r="449" spans="1:6" ht="15" thickBot="1" x14ac:dyDescent="0.25">
      <c r="A449" s="44"/>
      <c r="B449" s="6"/>
      <c r="C449" s="11"/>
      <c r="D449" s="12"/>
      <c r="F449" s="33"/>
    </row>
    <row r="450" spans="1:6" ht="34.5" customHeight="1" thickBot="1" x14ac:dyDescent="0.25">
      <c r="A450" s="86" t="s">
        <v>15</v>
      </c>
      <c r="B450" s="87"/>
      <c r="C450" s="87"/>
      <c r="D450" s="87"/>
      <c r="E450" s="87"/>
      <c r="F450" s="88"/>
    </row>
    <row r="451" spans="1:6" x14ac:dyDescent="0.2">
      <c r="A451" s="46">
        <v>1</v>
      </c>
      <c r="B451" s="89" t="s">
        <v>62</v>
      </c>
      <c r="C451" s="90"/>
      <c r="D451" s="90"/>
      <c r="E451" s="91"/>
      <c r="F451" s="34">
        <f>F10</f>
        <v>0</v>
      </c>
    </row>
    <row r="452" spans="1:6" x14ac:dyDescent="0.2">
      <c r="A452" s="47">
        <v>2</v>
      </c>
      <c r="B452" s="80" t="s">
        <v>63</v>
      </c>
      <c r="C452" s="81"/>
      <c r="D452" s="81"/>
      <c r="E452" s="82"/>
      <c r="F452" s="35">
        <f>F57</f>
        <v>0</v>
      </c>
    </row>
    <row r="453" spans="1:6" x14ac:dyDescent="0.2">
      <c r="A453" s="47">
        <v>3</v>
      </c>
      <c r="B453" s="80" t="s">
        <v>64</v>
      </c>
      <c r="C453" s="81"/>
      <c r="D453" s="81"/>
      <c r="E453" s="82"/>
      <c r="F453" s="35">
        <f>F74</f>
        <v>0</v>
      </c>
    </row>
    <row r="454" spans="1:6" x14ac:dyDescent="0.2">
      <c r="A454" s="47">
        <v>4</v>
      </c>
      <c r="B454" s="80" t="s">
        <v>65</v>
      </c>
      <c r="C454" s="81"/>
      <c r="D454" s="81"/>
      <c r="E454" s="82"/>
      <c r="F454" s="35">
        <f>F85</f>
        <v>0</v>
      </c>
    </row>
    <row r="455" spans="1:6" x14ac:dyDescent="0.2">
      <c r="A455" s="47">
        <v>5</v>
      </c>
      <c r="B455" s="80" t="s">
        <v>66</v>
      </c>
      <c r="C455" s="81"/>
      <c r="D455" s="81"/>
      <c r="E455" s="82"/>
      <c r="F455" s="35">
        <f>F90</f>
        <v>0</v>
      </c>
    </row>
    <row r="456" spans="1:6" x14ac:dyDescent="0.2">
      <c r="A456" s="47">
        <v>6</v>
      </c>
      <c r="B456" s="80" t="s">
        <v>67</v>
      </c>
      <c r="C456" s="81"/>
      <c r="D456" s="81"/>
      <c r="E456" s="82"/>
      <c r="F456" s="35">
        <f>F104</f>
        <v>0</v>
      </c>
    </row>
    <row r="457" spans="1:6" x14ac:dyDescent="0.2">
      <c r="A457" s="47">
        <v>7</v>
      </c>
      <c r="B457" s="80" t="s">
        <v>425</v>
      </c>
      <c r="C457" s="81"/>
      <c r="D457" s="81"/>
      <c r="E457" s="82"/>
      <c r="F457" s="35">
        <f>F217</f>
        <v>0</v>
      </c>
    </row>
    <row r="458" spans="1:6" x14ac:dyDescent="0.2">
      <c r="A458" s="47">
        <v>8</v>
      </c>
      <c r="B458" s="80" t="s">
        <v>426</v>
      </c>
      <c r="C458" s="81"/>
      <c r="D458" s="81"/>
      <c r="E458" s="82"/>
      <c r="F458" s="35">
        <f>F250</f>
        <v>0</v>
      </c>
    </row>
    <row r="459" spans="1:6" x14ac:dyDescent="0.2">
      <c r="A459" s="47">
        <v>9</v>
      </c>
      <c r="B459" s="80" t="s">
        <v>31</v>
      </c>
      <c r="C459" s="81"/>
      <c r="D459" s="81"/>
      <c r="E459" s="82"/>
      <c r="F459" s="35">
        <f>F295</f>
        <v>0</v>
      </c>
    </row>
    <row r="460" spans="1:6" x14ac:dyDescent="0.2">
      <c r="A460" s="47">
        <v>10</v>
      </c>
      <c r="B460" s="80" t="s">
        <v>68</v>
      </c>
      <c r="C460" s="81"/>
      <c r="D460" s="81"/>
      <c r="E460" s="82"/>
      <c r="F460" s="35">
        <f>F355</f>
        <v>0</v>
      </c>
    </row>
    <row r="461" spans="1:6" x14ac:dyDescent="0.2">
      <c r="A461" s="47">
        <v>11</v>
      </c>
      <c r="B461" s="80" t="s">
        <v>69</v>
      </c>
      <c r="C461" s="81"/>
      <c r="D461" s="81"/>
      <c r="E461" s="82"/>
      <c r="F461" s="35">
        <f>F382</f>
        <v>0</v>
      </c>
    </row>
    <row r="462" spans="1:6" x14ac:dyDescent="0.2">
      <c r="A462" s="47">
        <v>12</v>
      </c>
      <c r="B462" s="80" t="s">
        <v>70</v>
      </c>
      <c r="C462" s="81"/>
      <c r="D462" s="81"/>
      <c r="E462" s="82"/>
      <c r="F462" s="35">
        <f>F387</f>
        <v>0</v>
      </c>
    </row>
    <row r="463" spans="1:6" x14ac:dyDescent="0.2">
      <c r="A463" s="47">
        <v>13</v>
      </c>
      <c r="B463" s="80" t="s">
        <v>374</v>
      </c>
      <c r="C463" s="81"/>
      <c r="D463" s="81"/>
      <c r="E463" s="82"/>
      <c r="F463" s="35">
        <f>+F438</f>
        <v>0</v>
      </c>
    </row>
    <row r="464" spans="1:6" x14ac:dyDescent="0.2">
      <c r="A464" s="47">
        <v>14</v>
      </c>
      <c r="B464" s="80" t="s">
        <v>487</v>
      </c>
      <c r="C464" s="81"/>
      <c r="D464" s="81"/>
      <c r="E464" s="82"/>
      <c r="F464" s="35">
        <f>+F447</f>
        <v>0</v>
      </c>
    </row>
    <row r="465" spans="1:6" x14ac:dyDescent="0.2">
      <c r="A465" s="48"/>
      <c r="B465" s="92" t="s">
        <v>16</v>
      </c>
      <c r="C465" s="93"/>
      <c r="D465" s="93"/>
      <c r="E465" s="94"/>
      <c r="F465" s="36">
        <f>SUM(F451:F464)</f>
        <v>0</v>
      </c>
    </row>
    <row r="466" spans="1:6" x14ac:dyDescent="0.2">
      <c r="A466" s="48"/>
      <c r="B466" s="92" t="s">
        <v>17</v>
      </c>
      <c r="C466" s="93"/>
      <c r="D466" s="93"/>
      <c r="E466" s="94"/>
      <c r="F466" s="36">
        <f>F465*20%</f>
        <v>0</v>
      </c>
    </row>
    <row r="467" spans="1:6" ht="15" thickBot="1" x14ac:dyDescent="0.25">
      <c r="A467" s="49"/>
      <c r="B467" s="95" t="s">
        <v>6</v>
      </c>
      <c r="C467" s="96"/>
      <c r="D467" s="96"/>
      <c r="E467" s="97"/>
      <c r="F467" s="37">
        <f>F465+F466</f>
        <v>0</v>
      </c>
    </row>
    <row r="468" spans="1:6" x14ac:dyDescent="0.2">
      <c r="F468" s="12"/>
    </row>
    <row r="471" spans="1:6" x14ac:dyDescent="0.2">
      <c r="F471" s="13" t="s">
        <v>2</v>
      </c>
    </row>
  </sheetData>
  <mergeCells count="47">
    <mergeCell ref="B452:E452"/>
    <mergeCell ref="G79:H79"/>
    <mergeCell ref="G81:H81"/>
    <mergeCell ref="A438:E438"/>
    <mergeCell ref="F5:F6"/>
    <mergeCell ref="D5:D6"/>
    <mergeCell ref="E5:E6"/>
    <mergeCell ref="A5:A6"/>
    <mergeCell ref="G80:H80"/>
    <mergeCell ref="B466:E466"/>
    <mergeCell ref="B467:E467"/>
    <mergeCell ref="B457:E457"/>
    <mergeCell ref="B458:E458"/>
    <mergeCell ref="B459:E459"/>
    <mergeCell ref="B460:E460"/>
    <mergeCell ref="B461:E461"/>
    <mergeCell ref="B465:E465"/>
    <mergeCell ref="B462:E462"/>
    <mergeCell ref="B463:E463"/>
    <mergeCell ref="B464:E464"/>
    <mergeCell ref="B455:E455"/>
    <mergeCell ref="B456:E456"/>
    <mergeCell ref="A382:E382"/>
    <mergeCell ref="A387:E387"/>
    <mergeCell ref="A217:E217"/>
    <mergeCell ref="B453:E453"/>
    <mergeCell ref="B454:E454"/>
    <mergeCell ref="A250:E250"/>
    <mergeCell ref="A295:E295"/>
    <mergeCell ref="A355:E355"/>
    <mergeCell ref="A447:E447"/>
    <mergeCell ref="A450:F450"/>
    <mergeCell ref="B451:E451"/>
    <mergeCell ref="A1:F1"/>
    <mergeCell ref="A3:F3"/>
    <mergeCell ref="G82:H82"/>
    <mergeCell ref="G83:H83"/>
    <mergeCell ref="G78:H78"/>
    <mergeCell ref="A2:F2"/>
    <mergeCell ref="A10:E10"/>
    <mergeCell ref="A57:E57"/>
    <mergeCell ref="A74:E74"/>
    <mergeCell ref="A85:E85"/>
    <mergeCell ref="A90:E90"/>
    <mergeCell ref="A104:E104"/>
    <mergeCell ref="B5:B6"/>
    <mergeCell ref="C5:C6"/>
  </mergeCells>
  <phoneticPr fontId="7" type="noConversion"/>
  <printOptions horizontalCentered="1"/>
  <pageMargins left="0.23622047244094491" right="0.23622047244094491" top="0.55118110236220474" bottom="0.35433070866141736" header="0.31496062992125984" footer="0.31496062992125984"/>
  <pageSetup paperSize="9" scale="68" fitToHeight="6" orientation="portrait" r:id="rId1"/>
  <rowBreaks count="1" manualBreakCount="1">
    <brk id="7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BDDE-AO-75-2026-S2A</vt:lpstr>
      <vt:lpstr>'BDDE-AO-75-2026-S2A'!Zone_d_impression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OUA</dc:creator>
  <cp:lastModifiedBy>Mohamed BALHS</cp:lastModifiedBy>
  <cp:lastPrinted>2026-10-05T12:40:25Z</cp:lastPrinted>
  <dcterms:created xsi:type="dcterms:W3CDTF">2024-11-07T22:01:52Z</dcterms:created>
  <dcterms:modified xsi:type="dcterms:W3CDTF">2026-10-12T17:44:45Z</dcterms:modified>
</cp:coreProperties>
</file>