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E8672C3-0ED3-4AE1-9982-7309B9B761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d" sheetId="11" r:id="rId1"/>
  </sheets>
  <definedNames>
    <definedName name="_xlnm.Print_Area" localSheetId="0">brd!$A$1:$F$289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3" i="11" l="1"/>
  <c r="F72" i="11" l="1"/>
  <c r="F278" i="11"/>
  <c r="F61" i="11"/>
  <c r="F84" i="11"/>
  <c r="B286" i="11" l="1"/>
  <c r="B285" i="11"/>
  <c r="B284" i="11"/>
  <c r="B283" i="11"/>
  <c r="B282" i="11"/>
  <c r="B281" i="11"/>
  <c r="B280" i="11"/>
  <c r="B279" i="11"/>
  <c r="A9" i="11"/>
  <c r="A10" i="11" s="1"/>
  <c r="A11" i="11" s="1"/>
  <c r="A12" i="11" s="1"/>
  <c r="A13" i="11" s="1"/>
  <c r="A14" i="11" s="1"/>
  <c r="A15" i="11" s="1"/>
  <c r="A17" i="11" s="1"/>
  <c r="A18" i="11" s="1"/>
  <c r="A19" i="11" s="1"/>
  <c r="A20" i="11" s="1"/>
  <c r="A21" i="11" s="1"/>
  <c r="A22" i="11" s="1"/>
  <c r="A23" i="11" s="1"/>
  <c r="A24" i="11" s="1"/>
  <c r="A26" i="11" s="1"/>
  <c r="A27" i="11" s="1"/>
  <c r="A29" i="11" s="1"/>
  <c r="A30" i="11" s="1"/>
  <c r="A31" i="11" s="1"/>
  <c r="A32" i="11" s="1"/>
  <c r="A33" i="11" s="1"/>
  <c r="A34" i="11" s="1"/>
  <c r="A35" i="11" s="1"/>
  <c r="A37" i="11" s="1"/>
  <c r="A38" i="11" s="1"/>
  <c r="A40" i="11" s="1"/>
  <c r="A41" i="11" s="1"/>
  <c r="A42" i="11" s="1"/>
  <c r="A43" i="11" s="1"/>
  <c r="A44" i="11" s="1"/>
  <c r="A45" i="11" l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3" i="11" s="1"/>
  <c r="A64" i="11" s="1"/>
  <c r="A65" i="11" s="1"/>
  <c r="A66" i="11" s="1"/>
  <c r="A67" i="11" s="1"/>
  <c r="A68" i="11" s="1"/>
  <c r="A69" i="11" s="1"/>
  <c r="A70" i="11" s="1"/>
  <c r="A71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7" i="11" s="1"/>
  <c r="A88" i="11" s="1"/>
  <c r="A89" i="11" s="1"/>
  <c r="A90" i="11" s="1"/>
  <c r="A91" i="11" s="1"/>
  <c r="A92" i="11" s="1"/>
  <c r="A94" i="11" s="1"/>
  <c r="A95" i="11" s="1"/>
  <c r="A96" i="11" s="1"/>
  <c r="A97" i="11" s="1"/>
  <c r="A98" i="11" s="1"/>
  <c r="A99" i="11" s="1"/>
  <c r="A100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3" i="11" s="1"/>
  <c r="A114" i="11" s="1"/>
  <c r="A115" i="11" s="1"/>
  <c r="A116" i="11" s="1"/>
  <c r="A117" i="11" s="1"/>
  <c r="A118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1" i="11" s="1"/>
  <c r="A172" i="11" s="1"/>
  <c r="A173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90" i="11" s="1"/>
  <c r="A191" i="11" s="1"/>
  <c r="A193" i="11" s="1"/>
  <c r="A196" i="11" s="1"/>
  <c r="A197" i="11" s="1"/>
  <c r="A198" i="11" s="1"/>
  <c r="A199" i="11" s="1"/>
  <c r="A200" i="11" s="1"/>
  <c r="A201" i="11" s="1"/>
  <c r="A202" i="11" s="1"/>
  <c r="A204" i="11" s="1"/>
  <c r="A207" i="11" s="1"/>
  <c r="A209" i="11" s="1"/>
  <c r="A210" i="11" s="1"/>
  <c r="A211" i="11" s="1"/>
  <c r="A212" i="11" s="1"/>
  <c r="A214" i="11" s="1"/>
  <c r="A215" i="11" s="1"/>
  <c r="A216" i="11" s="1"/>
  <c r="A217" i="11" s="1"/>
  <c r="A218" i="11" s="1"/>
  <c r="A219" i="11" s="1"/>
  <c r="A220" i="11" s="1"/>
  <c r="A221" i="11" s="1"/>
  <c r="A223" i="11" l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5" i="11" s="1"/>
  <c r="A236" i="11" s="1"/>
  <c r="A237" i="11" s="1"/>
  <c r="A238" i="11" s="1"/>
  <c r="A240" i="11" s="1"/>
  <c r="A241" i="11" s="1"/>
  <c r="A242" i="11" s="1"/>
  <c r="A245" i="11" s="1"/>
  <c r="A246" i="11" s="1"/>
  <c r="A247" i="11" s="1"/>
  <c r="A248" i="11" s="1"/>
  <c r="A249" i="11" s="1"/>
  <c r="A250" i="11" s="1"/>
  <c r="A251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4" i="11" s="1"/>
  <c r="A265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</calcChain>
</file>

<file path=xl/sharedStrings.xml><?xml version="1.0" encoding="utf-8"?>
<sst xmlns="http://schemas.openxmlformats.org/spreadsheetml/2006/main" count="513" uniqueCount="294">
  <si>
    <t>ENS</t>
  </si>
  <si>
    <t>Béton de propreté</t>
  </si>
  <si>
    <t>Gros béton</t>
  </si>
  <si>
    <t>Kg</t>
  </si>
  <si>
    <t>M2</t>
  </si>
  <si>
    <t>ML</t>
  </si>
  <si>
    <t>M3</t>
  </si>
  <si>
    <t>BETON ARME EN ELEVATION</t>
  </si>
  <si>
    <t>Réfection des éléments de structures en béton armé</t>
  </si>
  <si>
    <t>Distributeur de savon liquide</t>
  </si>
  <si>
    <t>Miroir</t>
  </si>
  <si>
    <t>Porte papier hygiénique</t>
  </si>
  <si>
    <t>Siphon de sol</t>
  </si>
  <si>
    <t>Bouche d'arrosage</t>
  </si>
  <si>
    <t>TVA 20%</t>
  </si>
  <si>
    <t>BORDEREAU DES PRIX - DETAIL ESTIMATIF</t>
  </si>
  <si>
    <t>N° des prix</t>
  </si>
  <si>
    <t>DESIGNATION DES OUVRAGES</t>
  </si>
  <si>
    <t xml:space="preserve">Unité </t>
  </si>
  <si>
    <t xml:space="preserve"> PRIX TOTAL</t>
  </si>
  <si>
    <t>Travaux de dépose</t>
  </si>
  <si>
    <t xml:space="preserve">Travaux de démolition </t>
  </si>
  <si>
    <t>Fouilles dans tous terrains</t>
  </si>
  <si>
    <t>Remblais en matériaux provenant des fouilles ou évacuation</t>
  </si>
  <si>
    <t>Apport de remblai en tout venant</t>
  </si>
  <si>
    <t>Bétons Et Aciers En Infrastructure</t>
  </si>
  <si>
    <t>Béton pour béton armé en fondations</t>
  </si>
  <si>
    <t>Aciers à haute adhérence pour B.A en fondations</t>
  </si>
  <si>
    <t>Arase étanche en feutre bitumineux</t>
  </si>
  <si>
    <t>Hérissonnage en pierre sèche de 20 cm d'épaisseur ou tout venant.</t>
  </si>
  <si>
    <t>Béton cyclopéen en fondations</t>
  </si>
  <si>
    <t>Canalisations en PVC type assainissement série 1</t>
  </si>
  <si>
    <t>Regards borgnes ou visitables en béton Armé</t>
  </si>
  <si>
    <t>Reprise de branchement au réseau public d’assainissement</t>
  </si>
  <si>
    <t>Fosse septique</t>
  </si>
  <si>
    <t>Puits perdu</t>
  </si>
  <si>
    <t>Chemisage des éléments en béton armé</t>
  </si>
  <si>
    <t>Enduits extérieurs au mortier de ciment sur murs et plafonds</t>
  </si>
  <si>
    <t>Enduit intérieur au mortier de ciment sur murs et plafonds</t>
  </si>
  <si>
    <t>Socle en béton pour terrasse</t>
  </si>
  <si>
    <t>Scellement et reprise du béton par produit SIKA</t>
  </si>
  <si>
    <t>Total Gros œuvres</t>
  </si>
  <si>
    <t>Étanchéité bicouche des relevés y compris protection</t>
  </si>
  <si>
    <t xml:space="preserve">Étanchéité légère des salles d'eaux </t>
  </si>
  <si>
    <t>Total ETANCHEITE</t>
  </si>
  <si>
    <t>TOTAL - REVÊTEMENTS S0L ET MURS - FAUX PLAFOND</t>
  </si>
  <si>
    <t>unité</t>
  </si>
  <si>
    <t>Total MENUISERIE</t>
  </si>
  <si>
    <t>Contrôle et amélioration de la mise à la terre technique</t>
  </si>
  <si>
    <t> Boite de coupure</t>
  </si>
  <si>
    <t> Coffret de comptage triphasé</t>
  </si>
  <si>
    <t> Liaison équipotentielle secondaire</t>
  </si>
  <si>
    <t>Câbles de distribution BT</t>
  </si>
  <si>
    <t> Alimentation fil attente</t>
  </si>
  <si>
    <t> Alimentation enseigne</t>
  </si>
  <si>
    <t> Alimentation sèche main</t>
  </si>
  <si>
    <t> Alimentation chauffe-eau solaire</t>
  </si>
  <si>
    <t> Alimentation vidéo projecteur.</t>
  </si>
  <si>
    <t> Alimentation répartiteur informatique et téléphonique</t>
  </si>
  <si>
    <t> Tranchée des réseaux (électricité + téléphone et informatique)</t>
  </si>
  <si>
    <t xml:space="preserve"> Regards de tirage 0,60 x 0,60 m</t>
  </si>
  <si>
    <t> Foyer simple allumage.</t>
  </si>
  <si>
    <t> Foyer simple allumage étanche</t>
  </si>
  <si>
    <t> Foyer double allumage</t>
  </si>
  <si>
    <t> Foyer sur va-et-vient.</t>
  </si>
  <si>
    <t> Foyer supplémentaire.</t>
  </si>
  <si>
    <t> Prise HDMI y/c câble</t>
  </si>
  <si>
    <t> Plafonnier simple</t>
  </si>
  <si>
    <t> Hublot étanche LED</t>
  </si>
  <si>
    <t> Spot LED</t>
  </si>
  <si>
    <t> Spot LED Etanche</t>
  </si>
  <si>
    <t> Spot LED Etanche extérieure</t>
  </si>
  <si>
    <t> Applique Etanche</t>
  </si>
  <si>
    <t> Réglette sanitaire</t>
  </si>
  <si>
    <t> Borne jardin de 1m</t>
  </si>
  <si>
    <t> Projecteur étanche à LED y compris câblage</t>
  </si>
  <si>
    <t>Poste de gestion d’affichage</t>
  </si>
  <si>
    <t> Câblage cat.6a et mise en marche  du système vidéosurveillance.</t>
  </si>
  <si>
    <t>Total ELECTRICITE – COURANT FORT ET FAIBLE</t>
  </si>
  <si>
    <t>Conduites extérieure (eau potable/protection incendie) en PEHD PN16 y compris vanne d'arret , tranchée, lit de sable, remblais, grillage avertisseur et regards de déviation y compris vanne d'arret ,</t>
  </si>
  <si>
    <t>Ensemble PMR</t>
  </si>
  <si>
    <t>M²</t>
  </si>
  <si>
    <t>Sèche mains</t>
  </si>
  <si>
    <t xml:space="preserve">Robinet de puisage </t>
  </si>
  <si>
    <t xml:space="preserve">Extincteur à poudre polyvalente ( PP) - 6 Kg </t>
  </si>
  <si>
    <t>Extincteur à eau pulvérisé ( EP) - 6 Litres</t>
  </si>
  <si>
    <t xml:space="preserve">Extincteur CO2 - 5 Kg </t>
  </si>
  <si>
    <t>Chauffe-eau solaire De capacité 200 litres</t>
  </si>
  <si>
    <t>Split-system mural inverter y/c tuyauterie en cuivre calorifigee</t>
  </si>
  <si>
    <t xml:space="preserve">Venteuse auto réglable 30 - 60 m3/h </t>
  </si>
  <si>
    <t xml:space="preserve">Gaine d'extraction VMC en tôle galvanisée </t>
  </si>
  <si>
    <t>TOTAL PEINTURE</t>
  </si>
  <si>
    <t>Dallage et trottoir périphérique y/c aciers et terrassement</t>
  </si>
  <si>
    <t xml:space="preserve">TOTAL AMENAGEMENTS EXTERIEURS </t>
  </si>
  <si>
    <t>TOTAL H,T</t>
  </si>
  <si>
    <t>TOTAL T.T.C</t>
  </si>
  <si>
    <t>Traitement des joints y/c couvre joint</t>
  </si>
  <si>
    <t>Reprise de l'acrotere existant</t>
  </si>
  <si>
    <t> Alimentation ventilateur de gaine VMC</t>
  </si>
  <si>
    <t> Foyer sur détecteur de présence  et minuterie</t>
  </si>
  <si>
    <t>Conduites intérieures (eau potable) en PPR PN20  y compris vanne d'arret ,</t>
  </si>
  <si>
    <t>Tube d'évacuation en PVC diamètre  75 à 110</t>
  </si>
  <si>
    <t>Poste robinet incendie arme (RIA) DN25 y/c raccordement</t>
  </si>
  <si>
    <t>Ventilateur de gaine VMC</t>
  </si>
  <si>
    <t>Protection mecanique dure</t>
  </si>
  <si>
    <t xml:space="preserve">Etancheite bicouche </t>
  </si>
  <si>
    <t>Gorge pour solins</t>
  </si>
  <si>
    <t>Isolation thermique</t>
  </si>
  <si>
    <t>Ecran par vapeur</t>
  </si>
  <si>
    <t>Forme de pente et chape de lissage</t>
  </si>
  <si>
    <t>Creation de reservation sur plancher</t>
  </si>
  <si>
    <t>Souche pour terrasse</t>
  </si>
  <si>
    <t>Encadrement des fenetres en beton arme</t>
  </si>
  <si>
    <t>Encadrement des portes en beton arme</t>
  </si>
  <si>
    <t>Traitement des fissures</t>
  </si>
  <si>
    <t>Acier tor pour beton arme en elevation pour tout ouvrage</t>
  </si>
  <si>
    <t>Planchers prefabriques en hourdis creux</t>
  </si>
  <si>
    <t>Renformis en beton</t>
  </si>
  <si>
    <t>Dalette en beton arme</t>
  </si>
  <si>
    <t>Cloison simple en agglos de 10 cm</t>
  </si>
  <si>
    <t>Cloison simple en agglos de 20 cm</t>
  </si>
  <si>
    <t> Alimentation de split système mural</t>
  </si>
  <si>
    <t xml:space="preserve">Repartiteur informatique </t>
  </si>
  <si>
    <t xml:space="preserve">Panneau de brassage 24 ports </t>
  </si>
  <si>
    <t> Switch 24 ports 10/100/1000 poe+</t>
  </si>
  <si>
    <t>Câble informatique f/ftp cat.6a</t>
  </si>
  <si>
    <t>Cablage telephonique en cable cuivre multipaire 10 paires</t>
  </si>
  <si>
    <t xml:space="preserve">Siege de wc suspendu </t>
  </si>
  <si>
    <t>Cloison simple en agglos de 15 cm</t>
  </si>
  <si>
    <t xml:space="preserve">Lavabo semi COLONNE porcelaine vitrifiée </t>
  </si>
  <si>
    <t xml:space="preserve">VASQUE A ENCASTRER </t>
  </si>
  <si>
    <t>Beton pour beton armé en elevation pour tout ouvrage</t>
  </si>
  <si>
    <t> Onduleur 5 KVA</t>
  </si>
  <si>
    <t>Attente volet roulant pour porte d'entrée principale.</t>
  </si>
  <si>
    <t xml:space="preserve"> Foyer boite de sol ( 2PC+2RJ45)</t>
  </si>
  <si>
    <t>Poste téléphonique</t>
  </si>
  <si>
    <t>Vidéoprojecteur</t>
  </si>
  <si>
    <t xml:space="preserve">  Mini commutateur téléphonique</t>
  </si>
  <si>
    <t>Ecran de projection</t>
  </si>
  <si>
    <t>  Prise TV y compris câblage</t>
  </si>
  <si>
    <t>Faux plafond en staff lisse y compris joints creux</t>
  </si>
  <si>
    <t>Revêtement mural en graphique vinyle adhesif</t>
  </si>
  <si>
    <t>Porte isoplane en hêtre</t>
  </si>
  <si>
    <t>A.‎ ‎ MENUISERIE BOIS</t>
  </si>
  <si>
    <t>B.‎ MENUISERIE ALUMINIUM</t>
  </si>
  <si>
    <t>C.‎ MENUISERIE METALLIQUE ET INOX</t>
  </si>
  <si>
    <t>Grilles de défenses métalliques pour baies en acier galvanise à chaud</t>
  </si>
  <si>
    <t>Barre d'appuis en inox pour handicapes 60cm</t>
  </si>
  <si>
    <t>Garde-corps en inox</t>
  </si>
  <si>
    <t>Mat de drapeau</t>
  </si>
  <si>
    <t>Enseigne principal</t>
  </si>
  <si>
    <t>Fenêtres, châssis et baies extérieurs et intérieur en aluminium a simple vitrage</t>
  </si>
  <si>
    <t>Revêtement de sol extérieur en autobloquant</t>
  </si>
  <si>
    <t>Revêtement de sol extérieur en pierre de Taza bouchardée couleur gris</t>
  </si>
  <si>
    <t>Fourniture et mise en œuvre de terre vegetale ‎</t>
  </si>
  <si>
    <t>Fourniture et plantation de palmier cocotier syagrus romanzoffiana 3,00m de stipe</t>
  </si>
  <si>
    <t xml:space="preserve">Faux plafond modulaire de 60 x 60 cmy compris joints creux  </t>
  </si>
  <si>
    <t> Foyer Prise de courant 2P+T 16A</t>
  </si>
  <si>
    <t> Foyer Prise de courant 2P+T 16A ondulée</t>
  </si>
  <si>
    <t> Foyer Prise de courant force 2X20A+ T étanche</t>
  </si>
  <si>
    <t>Bloc prises : 1 prises courants normal +  1 prise courants ondulé  + 1 prises double informatiques et téléphonique</t>
  </si>
  <si>
    <t> Foyer Prise de courant 2P+T 16A supplémentaire</t>
  </si>
  <si>
    <t> Foyer Prise de courant étanche 2P+T 16A supplémentaire</t>
  </si>
  <si>
    <t> Foyer Prise de courant 2P+T 16A ondulée supplémentaire</t>
  </si>
  <si>
    <t>Citerne de stockage eau potable y compris systeme de remplissage automatique</t>
  </si>
  <si>
    <t xml:space="preserve">Collecteur de tout départ y/c coffret </t>
  </si>
  <si>
    <t>Tuyauterie de distribution en polyéthylène réticulé dn 13/16</t>
  </si>
  <si>
    <t xml:space="preserve"> Boite de derivation télephonique </t>
  </si>
  <si>
    <t> Foyer lumineux par télérupteur ou minuterie</t>
  </si>
  <si>
    <t> Foyer interrupteur poussoir lumineux</t>
  </si>
  <si>
    <t>Câble U 1000 – RO2V  5 x 25mm²</t>
  </si>
  <si>
    <t>Câble U 1000 – RO2V  5 x 16mm²</t>
  </si>
  <si>
    <t>Câble U 1000 – RO2V  5 x 10mm²</t>
  </si>
  <si>
    <t>Câble U 1000 – RO2V  3 x 6mm²</t>
  </si>
  <si>
    <t>Câble U 1000 – RO2V  3 x 4mm²</t>
  </si>
  <si>
    <t>Câble U 1000 – RO2V  3 x 2,5mm²</t>
  </si>
  <si>
    <t> Panel led 60*60 40w  apparent ou encastré.</t>
  </si>
  <si>
    <t> Panel led 30*30 40w  apparent ou encastré.</t>
  </si>
  <si>
    <t xml:space="preserve"> Télécommande pour les blocs autonomes</t>
  </si>
  <si>
    <t>ECLAIRAGE SECURITE</t>
  </si>
  <si>
    <t>COURANT FAIBLE</t>
  </si>
  <si>
    <t>Branchement au réseau téléphonique et informatique</t>
  </si>
  <si>
    <t> Prise RJ45 CAT 6A</t>
  </si>
  <si>
    <t xml:space="preserve">Cordons de brassage f/utp cat.6a </t>
  </si>
  <si>
    <t xml:space="preserve">Cordons de liaison f/utp cat.6a </t>
  </si>
  <si>
    <t> Chemin de câble toute dimension</t>
  </si>
  <si>
    <t>Distribution téléphonique et informatique</t>
  </si>
  <si>
    <t>VIDEOPROJECTION</t>
  </si>
  <si>
    <t>SYSTÈME DE SECURITE INCENDIE</t>
  </si>
  <si>
    <t>INSTALLATION DU SYSTEME VIDEO SURVEILLANCE</t>
  </si>
  <si>
    <t> NVR (Network Video Recorder) 8 canaux</t>
  </si>
  <si>
    <t> Ecran d’affichage 32 pouces</t>
  </si>
  <si>
    <t>DISTRIBUTEURS DE BILLETS</t>
  </si>
  <si>
    <t>Distributeur y/c écran et logiciel et câblage</t>
  </si>
  <si>
    <t>APPAREILS SANITAIRES</t>
  </si>
  <si>
    <t>Evier de cuisne à un seul bac en inox</t>
  </si>
  <si>
    <t xml:space="preserve">PROTECTION INCENDIE </t>
  </si>
  <si>
    <t>EAU CHAUDE SANITAIRE</t>
  </si>
  <si>
    <t>CLIMATISATION</t>
  </si>
  <si>
    <t>Surpresseur eau potable</t>
  </si>
  <si>
    <t> Caméra IP fixe extrérieur</t>
  </si>
  <si>
    <t> Caméra IP fixe intérieur</t>
  </si>
  <si>
    <t xml:space="preserve"> Tube annelé double parois diamètre 75 à 100mm</t>
  </si>
  <si>
    <t>Habillage des murs et des poteaux ou une dalle en Latte en Hetre</t>
  </si>
  <si>
    <t xml:space="preserve">GUICHET VITRE POUR LOCAL PHARMACIE </t>
  </si>
  <si>
    <t>fenetre fixe en aluminium y/c film adhesif</t>
  </si>
  <si>
    <t>porte metalique en tole galvanisee a chaud</t>
  </si>
  <si>
    <t>BANC EN BETON PREFABRIQUEE</t>
  </si>
  <si>
    <t>Engazonnement</t>
  </si>
  <si>
    <t xml:space="preserve"> REPRISE DE BRANCHEMENT AU RESEAU ELECTRIQUE</t>
  </si>
  <si>
    <t>Peinture Glycérophtalique laquée sur murs et plafonds</t>
  </si>
  <si>
    <t>Peinture glycérophtalique laquée sur menuiserie métalliques et menuiserie bois</t>
  </si>
  <si>
    <t xml:space="preserve"> REVÊTEMENT DE SOL EN CARREAUX GRES CERAMES ANTIDERAPANT TEINTES DANS LA MASSE Y COMPRIS PLINTHES</t>
  </si>
  <si>
    <t xml:space="preserve"> REVETEMENT MURAL EN CARREAUX GRES CERAMES TEINTES DANS LA MASSE </t>
  </si>
  <si>
    <t>Porte coupe-feu 1/2H +FP</t>
  </si>
  <si>
    <t xml:space="preserve">Porte pleine metallique anti vandalisme    </t>
  </si>
  <si>
    <t>plaques signalétiques</t>
  </si>
  <si>
    <t>Ml</t>
  </si>
  <si>
    <t>u</t>
  </si>
  <si>
    <t xml:space="preserve">Alimentation autoclave </t>
  </si>
  <si>
    <t>BACHE A EAU Y COMPRIS LOCAL TECHNIQUE ET EQUIPEMENT</t>
  </si>
  <si>
    <t xml:space="preserve"> Tableau électrique normal</t>
  </si>
  <si>
    <t>Diamètre  50</t>
  </si>
  <si>
    <t>Diamètre  40</t>
  </si>
  <si>
    <t>Diamètre  32</t>
  </si>
  <si>
    <t>Diamètre  25</t>
  </si>
  <si>
    <t>Diamètre 40</t>
  </si>
  <si>
    <t>Diamètre 32</t>
  </si>
  <si>
    <t>Diamètre 25</t>
  </si>
  <si>
    <t>Diamètre 20</t>
  </si>
  <si>
    <t xml:space="preserve"> Reprise de branchement au réseau public (eau potable / protection incendie)</t>
  </si>
  <si>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Century Gothic"/>
        <family val="2"/>
      </rPr>
      <t>Diamètre 200mm</t>
    </r>
  </si>
  <si>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entury Gothic"/>
        <family val="2"/>
      </rPr>
      <t>Diamètre 250mm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</si>
  <si>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entury Gothic"/>
        <family val="2"/>
      </rPr>
      <t>De 40x40 cm, section intérieure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</si>
  <si>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entury Gothic"/>
        <family val="2"/>
      </rPr>
      <t>De 50x50 cm, section intérieure</t>
    </r>
  </si>
  <si>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Century Gothic"/>
        <family val="2"/>
      </rPr>
      <t>De 60x60 cm, section intérieure</t>
    </r>
  </si>
  <si>
    <t>De 80x80 cm, section intérieure</t>
  </si>
  <si>
    <t>De 15+5cm</t>
  </si>
  <si>
    <t>De 20+5cm</t>
  </si>
  <si>
    <t>Revêtements de sol en granito poli ordinaire et compris plinthe</t>
  </si>
  <si>
    <t>unite</t>
  </si>
  <si>
    <t>ens</t>
  </si>
  <si>
    <r>
      <rPr>
        <sz val="12"/>
        <color theme="1"/>
        <rFont val="Century Gothic"/>
        <family val="2"/>
      </rPr>
      <t>Totem</t>
    </r>
    <r>
      <rPr>
        <u/>
        <sz val="12"/>
        <color theme="1"/>
        <rFont val="Century Gothic"/>
        <family val="2"/>
      </rPr>
      <t xml:space="preserve"> </t>
    </r>
    <r>
      <rPr>
        <sz val="12"/>
        <color theme="1"/>
        <rFont val="Century Gothic"/>
        <family val="2"/>
      </rPr>
      <t>y compris support</t>
    </r>
  </si>
  <si>
    <t>Doubles cloisons en agglomeres creux de (15+10)cm</t>
  </si>
  <si>
    <t>Doubles cloisons en agglomeres creux de (10+10)cm</t>
  </si>
  <si>
    <t>Revêtements de sol en pvc souple homogene y compris plinthe en ‎remontée</t>
  </si>
  <si>
    <t xml:space="preserve"> Equipement d'alarme type 4</t>
  </si>
  <si>
    <t xml:space="preserve">	Fourniture et plantation d' arbuste Atriplex halimus</t>
  </si>
  <si>
    <t>Split système mural 9 000 BTU</t>
  </si>
  <si>
    <t>Split système mural 12 000 BTU</t>
  </si>
  <si>
    <t>Split système mural 18 000 BTU</t>
  </si>
  <si>
    <t>Split système mural 24 000 BTU</t>
  </si>
  <si>
    <t>Etanchéité jardinière</t>
  </si>
  <si>
    <t xml:space="preserve"> Tableau électrique ondulée</t>
  </si>
  <si>
    <t xml:space="preserve"> REVÊTEMENTS S0L ET MURS - FAUX PLAFOND</t>
  </si>
  <si>
    <t>ETANCHEITE</t>
  </si>
  <si>
    <t xml:space="preserve"> gros œuvres</t>
  </si>
  <si>
    <t>ELECTRICITE – COURANT FORT ET FAIBLE</t>
  </si>
  <si>
    <t>Forme en béton de 13 cm y compris aciers</t>
  </si>
  <si>
    <t>Revêtement paillasse et comptoir en marbre granite y compris crédence et plinthes et retombee</t>
  </si>
  <si>
    <t>MENUISERIE</t>
  </si>
  <si>
    <t xml:space="preserve">Brise soleil en bois ajustable suivant l'orientation de la façade </t>
  </si>
  <si>
    <t>ml</t>
  </si>
  <si>
    <t>Store enrouleur</t>
  </si>
  <si>
    <t> Foyer Prise étanche 2P+T 16A</t>
  </si>
  <si>
    <t>PEINTURE</t>
  </si>
  <si>
    <t>AMÉNAGEMENT EXTÉRIEUR</t>
  </si>
  <si>
    <t>FLUIDES MEDICAUX</t>
  </si>
  <si>
    <t>Centrale d'Oxygéne 3 bouteilles</t>
  </si>
  <si>
    <t xml:space="preserve">Centrale d'air comprimé </t>
  </si>
  <si>
    <t>Centrale vide médical</t>
  </si>
  <si>
    <t xml:space="preserve">Tuyauterie en cuivre tout diamétre </t>
  </si>
  <si>
    <t>Vanne de sectionnement</t>
  </si>
  <si>
    <t>Prise oxygène à double clapet</t>
  </si>
  <si>
    <t>Prise air comprimé à double clapet</t>
  </si>
  <si>
    <t>Prise vide médical à double clapet</t>
  </si>
  <si>
    <t>Local pour les centrales fluiddes medicaux</t>
  </si>
  <si>
    <t>TOTAL PLOMBERIE SANITAIRE - PROTECTION INCENDIE - CLIMATISATION - VENTILATION - FLUIDES MEDICAUX</t>
  </si>
  <si>
    <t>PLOMBERIE SANITAIRE - PROTECTION INCENDIE - CLIMATISATION - VENTILATION - FLUIDES MEDICAUX</t>
  </si>
  <si>
    <t xml:space="preserve">Protection murale en plaque pvc antibacterien‎  </t>
  </si>
  <si>
    <t xml:space="preserve">Qté </t>
  </si>
  <si>
    <t xml:space="preserve"> P.U</t>
  </si>
  <si>
    <t>Mur Rideau en aluminium vec</t>
  </si>
  <si>
    <t xml:space="preserve"> Bloc autonome de sécurité 70 lumens</t>
  </si>
  <si>
    <t> Bloc autonome d’ambiance 360 lumens</t>
  </si>
  <si>
    <t xml:space="preserve">Volets roulants avec mécanisme électrique extrude </t>
  </si>
  <si>
    <t xml:space="preserve">  Revêtement façade en GR couleur local foncée</t>
  </si>
  <si>
    <t>Caisson en béton armé pour rideau en aluminium extrudé</t>
  </si>
  <si>
    <t>Placard isoplane en hetre y/c étagères en latte hetre ET CAISSON</t>
  </si>
  <si>
    <t>placard sous paillasse en bois hetre y compris étagère et caisson</t>
  </si>
  <si>
    <t>Mur de clôture grillagé de 2,20 m de hauteur</t>
  </si>
  <si>
    <t>MUR DE CLÔTURE EN AGGLOS DE 2,20 M</t>
  </si>
  <si>
    <t xml:space="preserve">
TRAVAUX D’EXTENSION ET REHABILITATION DES ETABLISSEMENTS DE SOINS DE SANTE PRIMAIRES DE LA REGION GUELMIM OUED NOUN:
•	CSR2 AOUINAT IGHOUMANE, RELEVANT DE LA PROVINCE ASSA ZAG- 
</t>
  </si>
  <si>
    <t xml:space="preserve">Porte d'entrée en aluminium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</si>
</sst>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\ &quot;DH&quot;_-;\-* #,##0.00\ &quot;DH&quot;_-;_-* &quot;-&quot;??\ &quot;DH&quot;_-;_-@_-"/>
    <numFmt numFmtId="166" formatCode="_(* #,##0.00_);_(* \(#,##0.00\);_(* &quot;-&quot;??_);_(@_)"/>
    <numFmt numFmtId="167" formatCode="_-* #,##0.00\ _F_-;\-* #,##0.00\ _F_-;_-* &quot;-&quot;??\ _F_-;_-@_-"/>
    <numFmt numFmtId="168" formatCode="_-* #,##0.00_-;_-* #,##0.00\-;_-* &quot;-&quot;??_-;_-@_-"/>
    <numFmt numFmtId="169" formatCode="_-* #,##0.00\ _D_H_S_-;\-* #,##0.00\ _D_H_S_-;_-* &quot;-&quot;??\ _D_H_S_-;_-@_-"/>
    <numFmt numFmtId="170" formatCode="_-* #,##0.00\ [$€-1]_-;\-* #,##0.00\ [$€-1]_-;_-* &quot;-&quot;??\ [$€-1]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0"/>
      <color theme="1"/>
      <name val="Century Gothic"/>
      <family val="2"/>
    </font>
    <font>
      <b/>
      <sz val="14"/>
      <color theme="1"/>
      <name val="Century Gothic"/>
      <family val="2"/>
    </font>
    <font>
      <b/>
      <sz val="10"/>
      <color theme="1"/>
      <name val="Century Gothic"/>
      <family val="2"/>
    </font>
    <font>
      <sz val="7"/>
      <color theme="1"/>
      <name val="Times New Roman"/>
      <family val="1"/>
    </font>
    <font>
      <b/>
      <u/>
      <sz val="10"/>
      <color theme="1"/>
      <name val="Century Gothic"/>
      <family val="2"/>
    </font>
    <font>
      <sz val="10"/>
      <name val="Century Gothic"/>
      <family val="2"/>
    </font>
    <font>
      <sz val="10"/>
      <color theme="3" tint="0.39997558519241921"/>
      <name val="Century Gothic"/>
      <family val="2"/>
    </font>
    <font>
      <b/>
      <sz val="10"/>
      <name val="Century Gothic"/>
      <family val="2"/>
    </font>
    <font>
      <sz val="11"/>
      <color theme="1"/>
      <name val="Book Antiqua"/>
      <family val="2"/>
    </font>
    <font>
      <sz val="10"/>
      <name val="Times New Roman"/>
      <family val="1"/>
    </font>
    <font>
      <sz val="10"/>
      <name val="MS Sans Serif"/>
      <family val="2"/>
    </font>
    <font>
      <sz val="11"/>
      <color theme="1"/>
      <name val="Arial"/>
      <family val="2"/>
    </font>
    <font>
      <b/>
      <u/>
      <sz val="11"/>
      <color theme="1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b/>
      <sz val="12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11"/>
      <name val="Century Gothic"/>
      <family val="2"/>
    </font>
    <font>
      <b/>
      <sz val="12"/>
      <name val="Century Gothic"/>
      <family val="2"/>
    </font>
    <font>
      <b/>
      <u/>
      <sz val="10"/>
      <name val="Century Gothic"/>
      <family val="2"/>
    </font>
    <font>
      <b/>
      <sz val="14"/>
      <name val="Century Gothic"/>
      <family val="2"/>
    </font>
    <font>
      <sz val="10"/>
      <color rgb="FFFF0000"/>
      <name val="Century Gothic"/>
      <family val="2"/>
    </font>
    <font>
      <b/>
      <sz val="11"/>
      <color theme="1"/>
      <name val="Cambria"/>
      <family val="1"/>
    </font>
    <font>
      <sz val="12"/>
      <color theme="1"/>
      <name val="Century Gothic"/>
      <family val="2"/>
    </font>
    <font>
      <u/>
      <sz val="12"/>
      <color theme="1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5" borderId="1" applyNumberFormat="0" applyAlignment="0" applyProtection="0"/>
    <xf numFmtId="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1" fillId="6" borderId="0" applyNumberFormat="0" applyBorder="0" applyAlignment="0" applyProtection="0"/>
    <xf numFmtId="0" fontId="1" fillId="0" borderId="0"/>
    <xf numFmtId="0" fontId="12" fillId="4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24" fillId="0" borderId="0"/>
    <xf numFmtId="0" fontId="2" fillId="0" borderId="0"/>
    <xf numFmtId="17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6" fillId="0" borderId="0"/>
    <xf numFmtId="0" fontId="1" fillId="0" borderId="0"/>
    <xf numFmtId="167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27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97">
    <xf numFmtId="0" fontId="0" fillId="0" borderId="0" xfId="0"/>
    <xf numFmtId="0" fontId="14" fillId="0" borderId="0" xfId="0" applyFont="1"/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 indent="1"/>
    </xf>
    <xf numFmtId="0" fontId="18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21" fillId="0" borderId="9" xfId="0" applyFont="1" applyBorder="1" applyAlignment="1">
      <alignment vertical="center"/>
    </xf>
    <xf numFmtId="0" fontId="22" fillId="0" borderId="9" xfId="0" applyFont="1" applyBorder="1" applyAlignment="1">
      <alignment horizontal="left" vertical="center" indent="3"/>
    </xf>
    <xf numFmtId="0" fontId="21" fillId="0" borderId="9" xfId="0" applyFont="1" applyBorder="1" applyAlignment="1">
      <alignment horizontal="center" vertical="center"/>
    </xf>
    <xf numFmtId="164" fontId="21" fillId="0" borderId="9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5" fillId="0" borderId="0" xfId="0" applyFont="1"/>
    <xf numFmtId="0" fontId="21" fillId="0" borderId="9" xfId="0" applyFont="1" applyBorder="1" applyAlignment="1">
      <alignment horizontal="left" vertical="center" indent="1"/>
    </xf>
    <xf numFmtId="164" fontId="21" fillId="0" borderId="9" xfId="43" applyFont="1" applyBorder="1" applyAlignment="1">
      <alignment horizontal="center" vertical="center"/>
    </xf>
    <xf numFmtId="164" fontId="21" fillId="0" borderId="9" xfId="43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16" fillId="10" borderId="9" xfId="0" applyFont="1" applyFill="1" applyBorder="1" applyAlignment="1">
      <alignment horizontal="center" vertical="center"/>
    </xf>
    <xf numFmtId="0" fontId="16" fillId="10" borderId="0" xfId="0" applyFont="1" applyFill="1" applyAlignment="1">
      <alignment vertical="center"/>
    </xf>
    <xf numFmtId="0" fontId="16" fillId="0" borderId="9" xfId="0" applyFont="1" applyBorder="1" applyAlignment="1">
      <alignment horizontal="left" vertical="center" wrapText="1" indent="1"/>
    </xf>
    <xf numFmtId="0" fontId="21" fillId="0" borderId="9" xfId="0" applyFont="1" applyBorder="1" applyAlignment="1">
      <alignment vertical="center" wrapText="1"/>
    </xf>
    <xf numFmtId="164" fontId="21" fillId="0" borderId="9" xfId="34" applyFont="1" applyFill="1" applyBorder="1" applyAlignment="1">
      <alignment horizontal="center" vertical="center" wrapText="1"/>
    </xf>
    <xf numFmtId="164" fontId="23" fillId="0" borderId="9" xfId="34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164" fontId="23" fillId="0" borderId="9" xfId="0" applyNumberFormat="1" applyFont="1" applyBorder="1" applyAlignment="1">
      <alignment horizontal="center" vertical="center"/>
    </xf>
    <xf numFmtId="164" fontId="21" fillId="10" borderId="9" xfId="0" applyNumberFormat="1" applyFont="1" applyFill="1" applyBorder="1" applyAlignment="1">
      <alignment horizontal="center" vertical="center"/>
    </xf>
    <xf numFmtId="164" fontId="29" fillId="9" borderId="7" xfId="0" applyNumberFormat="1" applyFont="1" applyFill="1" applyBorder="1" applyAlignment="1">
      <alignment horizontal="center" vertical="center"/>
    </xf>
    <xf numFmtId="164" fontId="23" fillId="0" borderId="10" xfId="0" applyNumberFormat="1" applyFont="1" applyBorder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10" borderId="9" xfId="0" applyFont="1" applyFill="1" applyBorder="1" applyAlignment="1">
      <alignment horizontal="center" vertical="center"/>
    </xf>
    <xf numFmtId="0" fontId="35" fillId="8" borderId="9" xfId="0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16" fillId="10" borderId="9" xfId="0" applyFont="1" applyFill="1" applyBorder="1" applyAlignment="1">
      <alignment vertical="center" wrapText="1"/>
    </xf>
    <xf numFmtId="0" fontId="37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6" fillId="10" borderId="9" xfId="0" applyFont="1" applyFill="1" applyBorder="1" applyAlignment="1">
      <alignment horizontal="left" vertical="center" indent="1"/>
    </xf>
    <xf numFmtId="0" fontId="16" fillId="10" borderId="9" xfId="0" applyFont="1" applyFill="1" applyBorder="1" applyAlignment="1">
      <alignment horizontal="left" vertical="center" wrapText="1" indent="1"/>
    </xf>
    <xf numFmtId="0" fontId="21" fillId="0" borderId="9" xfId="0" applyFont="1" applyBorder="1" applyAlignment="1">
      <alignment horizontal="left" vertical="center" wrapText="1" indent="1"/>
    </xf>
    <xf numFmtId="0" fontId="21" fillId="10" borderId="9" xfId="0" applyFont="1" applyFill="1" applyBorder="1" applyAlignment="1">
      <alignment horizontal="left" vertical="center" wrapText="1" indent="1"/>
    </xf>
    <xf numFmtId="164" fontId="16" fillId="0" borderId="0" xfId="0" applyNumberFormat="1" applyFont="1" applyAlignment="1">
      <alignment vertical="center"/>
    </xf>
    <xf numFmtId="0" fontId="20" fillId="10" borderId="9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164" fontId="21" fillId="0" borderId="7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164" fontId="21" fillId="10" borderId="9" xfId="43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1" fillId="10" borderId="9" xfId="0" applyFont="1" applyFill="1" applyBorder="1" applyAlignment="1">
      <alignment vertical="center" wrapText="1"/>
    </xf>
    <xf numFmtId="164" fontId="16" fillId="0" borderId="9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0" fontId="20" fillId="8" borderId="9" xfId="0" applyFont="1" applyFill="1" applyBorder="1" applyAlignment="1">
      <alignment horizontal="center" vertical="center"/>
    </xf>
    <xf numFmtId="164" fontId="21" fillId="10" borderId="7" xfId="43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164" fontId="21" fillId="0" borderId="6" xfId="0" applyNumberFormat="1" applyFont="1" applyBorder="1" applyAlignment="1">
      <alignment horizontal="center" vertical="center"/>
    </xf>
    <xf numFmtId="164" fontId="33" fillId="9" borderId="9" xfId="0" applyNumberFormat="1" applyFont="1" applyFill="1" applyBorder="1" applyAlignment="1">
      <alignment horizontal="center" vertical="center"/>
    </xf>
    <xf numFmtId="2" fontId="23" fillId="0" borderId="9" xfId="0" applyNumberFormat="1" applyFont="1" applyBorder="1" applyAlignment="1">
      <alignment horizontal="right" vertical="center"/>
    </xf>
    <xf numFmtId="0" fontId="16" fillId="10" borderId="9" xfId="0" applyFont="1" applyFill="1" applyBorder="1" applyAlignment="1">
      <alignment vertical="center"/>
    </xf>
    <xf numFmtId="2" fontId="23" fillId="0" borderId="6" xfId="0" applyNumberFormat="1" applyFont="1" applyBorder="1" applyAlignment="1">
      <alignment horizontal="right" vertical="center"/>
    </xf>
    <xf numFmtId="0" fontId="29" fillId="0" borderId="9" xfId="0" applyFont="1" applyBorder="1" applyAlignment="1">
      <alignment vertical="center" wrapText="1"/>
    </xf>
    <xf numFmtId="0" fontId="29" fillId="0" borderId="9" xfId="0" applyFont="1" applyBorder="1" applyAlignment="1">
      <alignment horizontal="center" vertical="center"/>
    </xf>
    <xf numFmtId="164" fontId="29" fillId="0" borderId="9" xfId="43" applyFont="1" applyBorder="1" applyAlignment="1">
      <alignment horizontal="center" vertical="center"/>
    </xf>
    <xf numFmtId="164" fontId="29" fillId="0" borderId="9" xfId="0" applyNumberFormat="1" applyFont="1" applyBorder="1" applyAlignment="1">
      <alignment horizontal="center" vertical="center"/>
    </xf>
    <xf numFmtId="164" fontId="33" fillId="9" borderId="11" xfId="0" applyNumberFormat="1" applyFont="1" applyFill="1" applyBorder="1" applyAlignment="1">
      <alignment horizontal="center" vertical="center"/>
    </xf>
    <xf numFmtId="164" fontId="21" fillId="0" borderId="13" xfId="0" applyNumberFormat="1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/>
    </xf>
    <xf numFmtId="164" fontId="34" fillId="0" borderId="9" xfId="0" applyNumberFormat="1" applyFont="1" applyBorder="1" applyAlignment="1">
      <alignment vertical="center"/>
    </xf>
    <xf numFmtId="164" fontId="34" fillId="11" borderId="9" xfId="0" applyNumberFormat="1" applyFont="1" applyFill="1" applyBorder="1" applyAlignment="1">
      <alignment vertical="center"/>
    </xf>
    <xf numFmtId="164" fontId="36" fillId="11" borderId="9" xfId="0" applyNumberFormat="1" applyFont="1" applyFill="1" applyBorder="1" applyAlignment="1">
      <alignment vertical="center"/>
    </xf>
    <xf numFmtId="0" fontId="28" fillId="9" borderId="7" xfId="0" applyFont="1" applyFill="1" applyBorder="1" applyAlignment="1">
      <alignment horizontal="center" vertical="center"/>
    </xf>
    <xf numFmtId="0" fontId="28" fillId="9" borderId="8" xfId="0" applyFont="1" applyFill="1" applyBorder="1" applyAlignment="1">
      <alignment horizontal="center" vertical="center"/>
    </xf>
    <xf numFmtId="49" fontId="18" fillId="7" borderId="6" xfId="42" applyNumberFormat="1" applyFont="1" applyFill="1" applyBorder="1" applyAlignment="1">
      <alignment horizontal="center" vertical="center" wrapText="1"/>
    </xf>
    <xf numFmtId="49" fontId="18" fillId="7" borderId="10" xfId="42" applyNumberFormat="1" applyFont="1" applyFill="1" applyBorder="1" applyAlignment="1">
      <alignment horizontal="center" vertical="center" wrapText="1"/>
    </xf>
    <xf numFmtId="0" fontId="18" fillId="7" borderId="6" xfId="42" applyFont="1" applyFill="1" applyBorder="1" applyAlignment="1">
      <alignment horizontal="center" vertical="center" wrapText="1"/>
    </xf>
    <xf numFmtId="0" fontId="18" fillId="7" borderId="10" xfId="42" applyFont="1" applyFill="1" applyBorder="1" applyAlignment="1">
      <alignment horizontal="center" vertical="center" wrapText="1"/>
    </xf>
    <xf numFmtId="0" fontId="23" fillId="7" borderId="6" xfId="42" applyFont="1" applyFill="1" applyBorder="1" applyAlignment="1">
      <alignment horizontal="center" vertical="center" wrapText="1"/>
    </xf>
    <xf numFmtId="0" fontId="23" fillId="7" borderId="10" xfId="42" applyFont="1" applyFill="1" applyBorder="1" applyAlignment="1">
      <alignment horizontal="center" vertical="center" wrapText="1"/>
    </xf>
    <xf numFmtId="164" fontId="23" fillId="7" borderId="6" xfId="34" applyFont="1" applyFill="1" applyBorder="1" applyAlignment="1">
      <alignment horizontal="center" vertical="center" wrapText="1"/>
    </xf>
    <xf numFmtId="164" fontId="23" fillId="7" borderId="10" xfId="34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/>
    </xf>
    <xf numFmtId="0" fontId="20" fillId="8" borderId="7" xfId="0" applyFont="1" applyFill="1" applyBorder="1" applyAlignment="1">
      <alignment horizontal="center" vertical="center"/>
    </xf>
    <xf numFmtId="0" fontId="20" fillId="8" borderId="8" xfId="0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/>
    </xf>
    <xf numFmtId="164" fontId="23" fillId="7" borderId="9" xfId="34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8" borderId="9" xfId="42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 wrapText="1"/>
    </xf>
    <xf numFmtId="0" fontId="32" fillId="11" borderId="9" xfId="0" applyFont="1" applyFill="1" applyBorder="1" applyAlignment="1">
      <alignment horizontal="center" vertical="center"/>
    </xf>
    <xf numFmtId="0" fontId="28" fillId="9" borderId="12" xfId="0" applyFont="1" applyFill="1" applyBorder="1" applyAlignment="1">
      <alignment horizontal="center" vertical="center" wrapText="1"/>
    </xf>
    <xf numFmtId="0" fontId="28" fillId="9" borderId="0" xfId="0" applyFont="1" applyFill="1" applyAlignment="1">
      <alignment horizontal="center" vertical="center" wrapText="1"/>
    </xf>
    <xf numFmtId="0" fontId="32" fillId="0" borderId="9" xfId="0" applyFont="1" applyBorder="1" applyAlignment="1">
      <alignment horizontal="left" vertical="center"/>
    </xf>
    <xf numFmtId="0" fontId="32" fillId="0" borderId="9" xfId="0" applyFont="1" applyBorder="1" applyAlignment="1">
      <alignment horizontal="left" vertical="center" wrapText="1"/>
    </xf>
  </cellXfs>
  <cellStyles count="90">
    <cellStyle name="Bad" xfId="10" xr:uid="{00000000-0005-0000-0000-000000000000}"/>
    <cellStyle name="Check Cell" xfId="11" xr:uid="{00000000-0005-0000-0000-000001000000}"/>
    <cellStyle name="Comma 2" xfId="12" xr:uid="{00000000-0005-0000-0000-000002000000}"/>
    <cellStyle name="Euro" xfId="13" xr:uid="{00000000-0005-0000-0000-000003000000}"/>
    <cellStyle name="Euro 2" xfId="40" xr:uid="{00000000-0005-0000-0000-000004000000}"/>
    <cellStyle name="Euro 2 2" xfId="62" xr:uid="{00000000-0005-0000-0000-000005000000}"/>
    <cellStyle name="Euro 3" xfId="46" xr:uid="{00000000-0005-0000-0000-000006000000}"/>
    <cellStyle name="Explanatory Text" xfId="14" xr:uid="{00000000-0005-0000-0000-000007000000}"/>
    <cellStyle name="Good" xfId="15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Milliers" xfId="43" builtinId="3"/>
    <cellStyle name="Milliers 2" xfId="5" xr:uid="{00000000-0005-0000-0000-00000E000000}"/>
    <cellStyle name="Milliers 2 2" xfId="6" xr:uid="{00000000-0005-0000-0000-00000F000000}"/>
    <cellStyle name="Milliers 2 2 2" xfId="21" xr:uid="{00000000-0005-0000-0000-000010000000}"/>
    <cellStyle name="Milliers 2 2 3" xfId="20" xr:uid="{00000000-0005-0000-0000-000011000000}"/>
    <cellStyle name="Milliers 2 2 4" xfId="35" xr:uid="{00000000-0005-0000-0000-000012000000}"/>
    <cellStyle name="Milliers 2 3" xfId="36" xr:uid="{00000000-0005-0000-0000-000013000000}"/>
    <cellStyle name="Milliers 2 4" xfId="49" xr:uid="{00000000-0005-0000-0000-000014000000}"/>
    <cellStyle name="Milliers 21" xfId="51" xr:uid="{00000000-0005-0000-0000-000015000000}"/>
    <cellStyle name="Milliers 3" xfId="9" xr:uid="{00000000-0005-0000-0000-000016000000}"/>
    <cellStyle name="Milliers 3 2" xfId="53" xr:uid="{00000000-0005-0000-0000-000017000000}"/>
    <cellStyle name="Milliers 3 2 2" xfId="87" xr:uid="{00000000-0005-0000-0000-000018000000}"/>
    <cellStyle name="Milliers 3 3" xfId="4" xr:uid="{00000000-0005-0000-0000-000019000000}"/>
    <cellStyle name="Milliers 3 3 2" xfId="37" xr:uid="{00000000-0005-0000-0000-00001A000000}"/>
    <cellStyle name="Milliers 3 4" xfId="61" xr:uid="{00000000-0005-0000-0000-00001B000000}"/>
    <cellStyle name="Milliers 4" xfId="22" xr:uid="{00000000-0005-0000-0000-00001C000000}"/>
    <cellStyle name="Milliers 4 2" xfId="68" xr:uid="{00000000-0005-0000-0000-00001D000000}"/>
    <cellStyle name="Milliers 5" xfId="23" xr:uid="{00000000-0005-0000-0000-00001E000000}"/>
    <cellStyle name="Milliers 5 10" xfId="67" xr:uid="{00000000-0005-0000-0000-00001F000000}"/>
    <cellStyle name="Milliers 5 2" xfId="24" xr:uid="{00000000-0005-0000-0000-000020000000}"/>
    <cellStyle name="Milliers 5 3" xfId="70" xr:uid="{00000000-0005-0000-0000-000021000000}"/>
    <cellStyle name="Milliers 5_BOUSSAKSOU DAKHLA 1" xfId="25" xr:uid="{00000000-0005-0000-0000-000022000000}"/>
    <cellStyle name="Milliers 6" xfId="2" xr:uid="{00000000-0005-0000-0000-000023000000}"/>
    <cellStyle name="Milliers 6 2" xfId="38" xr:uid="{00000000-0005-0000-0000-000024000000}"/>
    <cellStyle name="Milliers 6 3" xfId="73" xr:uid="{00000000-0005-0000-0000-000025000000}"/>
    <cellStyle name="Milliers 7" xfId="26" xr:uid="{00000000-0005-0000-0000-000026000000}"/>
    <cellStyle name="Milliers 7 2" xfId="39" xr:uid="{00000000-0005-0000-0000-000027000000}"/>
    <cellStyle name="Milliers 7 2 2" xfId="63" xr:uid="{00000000-0005-0000-0000-000028000000}"/>
    <cellStyle name="Milliers 7 2 3" xfId="58" xr:uid="{00000000-0005-0000-0000-000029000000}"/>
    <cellStyle name="Milliers 7 3" xfId="41" xr:uid="{00000000-0005-0000-0000-00002A000000}"/>
    <cellStyle name="Milliers 7 4" xfId="56" xr:uid="{00000000-0005-0000-0000-00002B000000}"/>
    <cellStyle name="Milliers 8" xfId="34" xr:uid="{00000000-0005-0000-0000-00002C000000}"/>
    <cellStyle name="Milliers 8 2" xfId="47" xr:uid="{00000000-0005-0000-0000-00002D000000}"/>
    <cellStyle name="Monétaire 2" xfId="77" xr:uid="{00000000-0005-0000-0000-00002E000000}"/>
    <cellStyle name="Monétaire 3" xfId="81" xr:uid="{00000000-0005-0000-0000-00002F000000}"/>
    <cellStyle name="Monétaire 4" xfId="84" xr:uid="{00000000-0005-0000-0000-000030000000}"/>
    <cellStyle name="Monétaire 5" xfId="69" xr:uid="{00000000-0005-0000-0000-000031000000}"/>
    <cellStyle name="Monétaire 5 2" xfId="86" xr:uid="{00000000-0005-0000-0000-000032000000}"/>
    <cellStyle name="Neutral" xfId="27" xr:uid="{00000000-0005-0000-0000-000033000000}"/>
    <cellStyle name="Normal" xfId="0" builtinId="0"/>
    <cellStyle name="Normal 10" xfId="80" xr:uid="{00000000-0005-0000-0000-000035000000}"/>
    <cellStyle name="Normal 10 2" xfId="66" xr:uid="{00000000-0005-0000-0000-000036000000}"/>
    <cellStyle name="Normal 11" xfId="83" xr:uid="{00000000-0005-0000-0000-000037000000}"/>
    <cellStyle name="Normal 12" xfId="42" xr:uid="{00000000-0005-0000-0000-000038000000}"/>
    <cellStyle name="Normal 13" xfId="55" xr:uid="{00000000-0005-0000-0000-000039000000}"/>
    <cellStyle name="Normal 14" xfId="45" xr:uid="{00000000-0005-0000-0000-00003A000000}"/>
    <cellStyle name="Normal 15" xfId="44" xr:uid="{00000000-0005-0000-0000-00003B000000}"/>
    <cellStyle name="Normal 2" xfId="1" xr:uid="{00000000-0005-0000-0000-00003C000000}"/>
    <cellStyle name="Normal 2 10 2" xfId="3" xr:uid="{00000000-0005-0000-0000-00003D000000}"/>
    <cellStyle name="Normal 2 2" xfId="50" xr:uid="{00000000-0005-0000-0000-00003E000000}"/>
    <cellStyle name="Normal 2 2 18 2" xfId="59" xr:uid="{00000000-0005-0000-0000-00003F000000}"/>
    <cellStyle name="Normal 2 2 2" xfId="7" xr:uid="{00000000-0005-0000-0000-000040000000}"/>
    <cellStyle name="Normal 2 3" xfId="48" xr:uid="{00000000-0005-0000-0000-000041000000}"/>
    <cellStyle name="Normal 23" xfId="57" xr:uid="{00000000-0005-0000-0000-000042000000}"/>
    <cellStyle name="Normal 3" xfId="8" xr:uid="{00000000-0005-0000-0000-000043000000}"/>
    <cellStyle name="Normal 3 2" xfId="89" xr:uid="{00000000-0005-0000-0000-000044000000}"/>
    <cellStyle name="Normal 3 2 2" xfId="52" xr:uid="{00000000-0005-0000-0000-000045000000}"/>
    <cellStyle name="Normal 3 2 2 2" xfId="88" xr:uid="{00000000-0005-0000-0000-000046000000}"/>
    <cellStyle name="Normal 3 3" xfId="60" xr:uid="{00000000-0005-0000-0000-000047000000}"/>
    <cellStyle name="Normal 4" xfId="28" xr:uid="{00000000-0005-0000-0000-000048000000}"/>
    <cellStyle name="Normal 4 2" xfId="72" xr:uid="{00000000-0005-0000-0000-000049000000}"/>
    <cellStyle name="Normal 4 3" xfId="54" xr:uid="{00000000-0005-0000-0000-00004A000000}"/>
    <cellStyle name="Normal 5" xfId="71" xr:uid="{00000000-0005-0000-0000-00004B000000}"/>
    <cellStyle name="Normal 6" xfId="76" xr:uid="{00000000-0005-0000-0000-00004C000000}"/>
    <cellStyle name="Normal 7" xfId="78" xr:uid="{00000000-0005-0000-0000-00004D000000}"/>
    <cellStyle name="Normal 7 2" xfId="82" xr:uid="{00000000-0005-0000-0000-00004E000000}"/>
    <cellStyle name="Normal 7 3" xfId="85" xr:uid="{00000000-0005-0000-0000-00004F000000}"/>
    <cellStyle name="Normal 8" xfId="64" xr:uid="{00000000-0005-0000-0000-000050000000}"/>
    <cellStyle name="Normal 8 2" xfId="65" xr:uid="{00000000-0005-0000-0000-000051000000}"/>
    <cellStyle name="Normal 9" xfId="75" xr:uid="{00000000-0005-0000-0000-000052000000}"/>
    <cellStyle name="Normal 9 2" xfId="79" xr:uid="{00000000-0005-0000-0000-000053000000}"/>
    <cellStyle name="Output" xfId="29" xr:uid="{00000000-0005-0000-0000-000054000000}"/>
    <cellStyle name="Pourcentage 2" xfId="30" xr:uid="{00000000-0005-0000-0000-000055000000}"/>
    <cellStyle name="Pourcentage 3" xfId="31" xr:uid="{00000000-0005-0000-0000-000056000000}"/>
    <cellStyle name="Pourcentage 3 2" xfId="74" xr:uid="{00000000-0005-0000-0000-000057000000}"/>
    <cellStyle name="Pourcentage 4" xfId="32" xr:uid="{00000000-0005-0000-0000-000058000000}"/>
    <cellStyle name="Title" xfId="33" xr:uid="{00000000-0005-0000-0000-00005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2"/>
  <sheetViews>
    <sheetView tabSelected="1" topLeftCell="A281" zoomScale="90" zoomScaleNormal="90" zoomScaleSheetLayoutView="79" workbookViewId="0">
      <selection activeCell="C307" sqref="C307"/>
    </sheetView>
  </sheetViews>
  <sheetFormatPr baseColWidth="10" defaultColWidth="11.42578125" defaultRowHeight="13.5" x14ac:dyDescent="0.25"/>
  <cols>
    <col min="1" max="1" width="6.42578125" style="7" customWidth="1"/>
    <col min="2" max="2" width="61" style="2" customWidth="1"/>
    <col min="3" max="3" width="6.42578125" style="35" customWidth="1"/>
    <col min="4" max="4" width="15" style="31" customWidth="1"/>
    <col min="5" max="5" width="19.85546875" style="32" customWidth="1"/>
    <col min="6" max="6" width="23.42578125" style="2" customWidth="1"/>
    <col min="7" max="7" width="15.42578125" style="2" customWidth="1"/>
    <col min="8" max="16384" width="11.42578125" style="2"/>
  </cols>
  <sheetData>
    <row r="1" spans="1:6" ht="83.1" customHeight="1" x14ac:dyDescent="0.25">
      <c r="A1" s="88" t="s">
        <v>292</v>
      </c>
      <c r="B1" s="88"/>
      <c r="C1" s="88"/>
      <c r="D1" s="88"/>
      <c r="E1" s="88"/>
      <c r="F1" s="88"/>
    </row>
    <row r="3" spans="1:6" ht="21.6" customHeight="1" x14ac:dyDescent="0.25">
      <c r="A3" s="89" t="s">
        <v>15</v>
      </c>
      <c r="B3" s="89"/>
      <c r="C3" s="89"/>
      <c r="D3" s="89"/>
      <c r="E3" s="89"/>
      <c r="F3" s="89"/>
    </row>
    <row r="5" spans="1:6" s="3" customFormat="1" ht="27" customHeight="1" x14ac:dyDescent="0.25">
      <c r="A5" s="75" t="s">
        <v>16</v>
      </c>
      <c r="B5" s="77" t="s">
        <v>17</v>
      </c>
      <c r="C5" s="79" t="s">
        <v>18</v>
      </c>
      <c r="D5" s="81" t="s">
        <v>280</v>
      </c>
      <c r="E5" s="87" t="s">
        <v>281</v>
      </c>
      <c r="F5" s="87" t="s">
        <v>19</v>
      </c>
    </row>
    <row r="6" spans="1:6" s="3" customFormat="1" ht="35.25" customHeight="1" x14ac:dyDescent="0.25">
      <c r="A6" s="76"/>
      <c r="B6" s="78"/>
      <c r="C6" s="80"/>
      <c r="D6" s="82"/>
      <c r="E6" s="87"/>
      <c r="F6" s="87"/>
    </row>
    <row r="7" spans="1:6" ht="24" customHeight="1" x14ac:dyDescent="0.25">
      <c r="A7" s="90" t="s">
        <v>256</v>
      </c>
      <c r="B7" s="90"/>
      <c r="C7" s="90"/>
      <c r="D7" s="24"/>
      <c r="E7" s="25"/>
    </row>
    <row r="8" spans="1:6" ht="24" customHeight="1" x14ac:dyDescent="0.25">
      <c r="A8" s="4">
        <v>1</v>
      </c>
      <c r="B8" s="5" t="s">
        <v>20</v>
      </c>
      <c r="C8" s="12" t="s">
        <v>0</v>
      </c>
      <c r="D8" s="17">
        <v>1</v>
      </c>
      <c r="E8" s="13"/>
      <c r="F8" s="60"/>
    </row>
    <row r="9" spans="1:6" ht="24" customHeight="1" x14ac:dyDescent="0.25">
      <c r="A9" s="4">
        <f t="shared" ref="A9:A15" si="0">A8+1</f>
        <v>2</v>
      </c>
      <c r="B9" s="5" t="s">
        <v>21</v>
      </c>
      <c r="C9" s="12" t="s">
        <v>0</v>
      </c>
      <c r="D9" s="17">
        <v>1</v>
      </c>
      <c r="E9" s="13"/>
      <c r="F9" s="60"/>
    </row>
    <row r="10" spans="1:6" s="14" customFormat="1" ht="24" customHeight="1" x14ac:dyDescent="0.25">
      <c r="A10" s="12">
        <f t="shared" si="0"/>
        <v>3</v>
      </c>
      <c r="B10" s="16" t="s">
        <v>112</v>
      </c>
      <c r="C10" s="12" t="s">
        <v>18</v>
      </c>
      <c r="D10" s="17">
        <v>6</v>
      </c>
      <c r="E10" s="13"/>
      <c r="F10" s="60"/>
    </row>
    <row r="11" spans="1:6" s="14" customFormat="1" ht="24" customHeight="1" x14ac:dyDescent="0.25">
      <c r="A11" s="12">
        <f t="shared" si="0"/>
        <v>4</v>
      </c>
      <c r="B11" s="16" t="s">
        <v>113</v>
      </c>
      <c r="C11" s="12" t="s">
        <v>18</v>
      </c>
      <c r="D11" s="17">
        <v>10</v>
      </c>
      <c r="E11" s="13"/>
      <c r="F11" s="60"/>
    </row>
    <row r="12" spans="1:6" ht="24" customHeight="1" x14ac:dyDescent="0.25">
      <c r="A12" s="4">
        <f t="shared" si="0"/>
        <v>5</v>
      </c>
      <c r="B12" s="5" t="s">
        <v>114</v>
      </c>
      <c r="C12" s="12" t="s">
        <v>0</v>
      </c>
      <c r="D12" s="17">
        <v>1</v>
      </c>
      <c r="E12" s="13"/>
      <c r="F12" s="60"/>
    </row>
    <row r="13" spans="1:6" ht="24" customHeight="1" x14ac:dyDescent="0.25">
      <c r="A13" s="4">
        <f t="shared" si="0"/>
        <v>6</v>
      </c>
      <c r="B13" s="5" t="s">
        <v>22</v>
      </c>
      <c r="C13" s="12" t="s">
        <v>6</v>
      </c>
      <c r="D13" s="17">
        <v>228</v>
      </c>
      <c r="E13" s="13"/>
      <c r="F13" s="60"/>
    </row>
    <row r="14" spans="1:6" ht="24" customHeight="1" x14ac:dyDescent="0.25">
      <c r="A14" s="4">
        <f t="shared" si="0"/>
        <v>7</v>
      </c>
      <c r="B14" s="22" t="s">
        <v>23</v>
      </c>
      <c r="C14" s="12" t="s">
        <v>6</v>
      </c>
      <c r="D14" s="17">
        <v>228</v>
      </c>
      <c r="E14" s="13"/>
      <c r="F14" s="60"/>
    </row>
    <row r="15" spans="1:6" ht="24" customHeight="1" x14ac:dyDescent="0.25">
      <c r="A15" s="4">
        <f t="shared" si="0"/>
        <v>8</v>
      </c>
      <c r="B15" s="5" t="s">
        <v>24</v>
      </c>
      <c r="C15" s="12" t="s">
        <v>6</v>
      </c>
      <c r="D15" s="17">
        <v>46</v>
      </c>
      <c r="E15" s="13"/>
      <c r="F15" s="60"/>
    </row>
    <row r="16" spans="1:6" ht="24" customHeight="1" x14ac:dyDescent="0.25">
      <c r="A16" s="4"/>
      <c r="B16" s="6" t="s">
        <v>25</v>
      </c>
      <c r="C16" s="12"/>
      <c r="D16" s="17"/>
      <c r="E16" s="13"/>
      <c r="F16" s="60"/>
    </row>
    <row r="17" spans="1:6" ht="24" customHeight="1" x14ac:dyDescent="0.25">
      <c r="A17" s="4">
        <f>A15+1</f>
        <v>9</v>
      </c>
      <c r="B17" s="5" t="s">
        <v>2</v>
      </c>
      <c r="C17" s="12" t="s">
        <v>6</v>
      </c>
      <c r="D17" s="17">
        <v>12</v>
      </c>
      <c r="E17" s="13"/>
      <c r="F17" s="60"/>
    </row>
    <row r="18" spans="1:6" ht="24" customHeight="1" x14ac:dyDescent="0.25">
      <c r="A18" s="4">
        <f>A17+1</f>
        <v>10</v>
      </c>
      <c r="B18" s="5" t="s">
        <v>1</v>
      </c>
      <c r="C18" s="12" t="s">
        <v>6</v>
      </c>
      <c r="D18" s="17">
        <v>19</v>
      </c>
      <c r="E18" s="13"/>
      <c r="F18" s="60"/>
    </row>
    <row r="19" spans="1:6" ht="24" customHeight="1" x14ac:dyDescent="0.25">
      <c r="A19" s="4">
        <f>A18+1</f>
        <v>11</v>
      </c>
      <c r="B19" s="5" t="s">
        <v>26</v>
      </c>
      <c r="C19" s="12" t="s">
        <v>6</v>
      </c>
      <c r="D19" s="17">
        <v>55</v>
      </c>
      <c r="E19" s="13"/>
      <c r="F19" s="60"/>
    </row>
    <row r="20" spans="1:6" ht="24" customHeight="1" x14ac:dyDescent="0.25">
      <c r="A20" s="4">
        <f t="shared" ref="A20:A24" si="1">A19+1</f>
        <v>12</v>
      </c>
      <c r="B20" s="22" t="s">
        <v>27</v>
      </c>
      <c r="C20" s="12" t="s">
        <v>3</v>
      </c>
      <c r="D20" s="17">
        <v>3067</v>
      </c>
      <c r="E20" s="13"/>
      <c r="F20" s="60"/>
    </row>
    <row r="21" spans="1:6" ht="24" customHeight="1" x14ac:dyDescent="0.25">
      <c r="A21" s="4">
        <f t="shared" si="1"/>
        <v>13</v>
      </c>
      <c r="B21" s="5" t="s">
        <v>28</v>
      </c>
      <c r="C21" s="12" t="s">
        <v>4</v>
      </c>
      <c r="D21" s="17">
        <v>89</v>
      </c>
      <c r="E21" s="13"/>
      <c r="F21" s="60"/>
    </row>
    <row r="22" spans="1:6" ht="29.1" customHeight="1" x14ac:dyDescent="0.25">
      <c r="A22" s="4">
        <f t="shared" si="1"/>
        <v>14</v>
      </c>
      <c r="B22" s="22" t="s">
        <v>29</v>
      </c>
      <c r="C22" s="12" t="s">
        <v>4</v>
      </c>
      <c r="D22" s="17">
        <v>400</v>
      </c>
      <c r="E22" s="13"/>
      <c r="F22" s="60"/>
    </row>
    <row r="23" spans="1:6" ht="24" customHeight="1" x14ac:dyDescent="0.25">
      <c r="A23" s="4">
        <f t="shared" si="1"/>
        <v>15</v>
      </c>
      <c r="B23" s="5" t="s">
        <v>258</v>
      </c>
      <c r="C23" s="12" t="s">
        <v>4</v>
      </c>
      <c r="D23" s="17">
        <v>400</v>
      </c>
      <c r="E23" s="13"/>
      <c r="F23" s="60"/>
    </row>
    <row r="24" spans="1:6" ht="24" customHeight="1" x14ac:dyDescent="0.25">
      <c r="A24" s="4">
        <f t="shared" si="1"/>
        <v>16</v>
      </c>
      <c r="B24" s="5" t="s">
        <v>30</v>
      </c>
      <c r="C24" s="12" t="s">
        <v>6</v>
      </c>
      <c r="D24" s="17">
        <v>10</v>
      </c>
      <c r="E24" s="13"/>
      <c r="F24" s="60"/>
    </row>
    <row r="25" spans="1:6" ht="24" customHeight="1" x14ac:dyDescent="0.25">
      <c r="A25" s="4"/>
      <c r="B25" s="22" t="s">
        <v>31</v>
      </c>
      <c r="C25" s="12"/>
      <c r="D25" s="17"/>
      <c r="E25" s="13"/>
      <c r="F25" s="60"/>
    </row>
    <row r="26" spans="1:6" ht="24" customHeight="1" x14ac:dyDescent="0.25">
      <c r="A26" s="4">
        <f>A24+1</f>
        <v>17</v>
      </c>
      <c r="B26" s="5" t="s">
        <v>231</v>
      </c>
      <c r="C26" s="12" t="s">
        <v>5</v>
      </c>
      <c r="D26" s="17">
        <v>105</v>
      </c>
      <c r="E26" s="13"/>
      <c r="F26" s="60"/>
    </row>
    <row r="27" spans="1:6" ht="24" customHeight="1" x14ac:dyDescent="0.25">
      <c r="A27" s="4">
        <f>+A26+1</f>
        <v>18</v>
      </c>
      <c r="B27" s="5" t="s">
        <v>232</v>
      </c>
      <c r="C27" s="12" t="s">
        <v>5</v>
      </c>
      <c r="D27" s="17">
        <v>3</v>
      </c>
      <c r="E27" s="13"/>
      <c r="F27" s="60"/>
    </row>
    <row r="28" spans="1:6" ht="24" customHeight="1" x14ac:dyDescent="0.25">
      <c r="A28" s="4"/>
      <c r="B28" s="5" t="s">
        <v>32</v>
      </c>
      <c r="C28" s="12"/>
      <c r="D28" s="17"/>
      <c r="E28" s="13"/>
      <c r="F28" s="60"/>
    </row>
    <row r="29" spans="1:6" ht="24" customHeight="1" x14ac:dyDescent="0.25">
      <c r="A29" s="4">
        <f>+A27+1</f>
        <v>19</v>
      </c>
      <c r="B29" s="5" t="s">
        <v>233</v>
      </c>
      <c r="C29" s="12" t="s">
        <v>18</v>
      </c>
      <c r="D29" s="17">
        <v>5</v>
      </c>
      <c r="E29" s="13"/>
      <c r="F29" s="60"/>
    </row>
    <row r="30" spans="1:6" ht="24" customHeight="1" x14ac:dyDescent="0.25">
      <c r="A30" s="4">
        <f>+A29+1</f>
        <v>20</v>
      </c>
      <c r="B30" s="5" t="s">
        <v>234</v>
      </c>
      <c r="C30" s="12" t="s">
        <v>18</v>
      </c>
      <c r="D30" s="17">
        <v>18</v>
      </c>
      <c r="E30" s="13"/>
      <c r="F30" s="60"/>
    </row>
    <row r="31" spans="1:6" ht="24" customHeight="1" x14ac:dyDescent="0.25">
      <c r="A31" s="4">
        <f t="shared" ref="A31:A32" si="2">+A30+1</f>
        <v>21</v>
      </c>
      <c r="B31" s="5" t="s">
        <v>235</v>
      </c>
      <c r="C31" s="12" t="s">
        <v>18</v>
      </c>
      <c r="D31" s="17">
        <v>1</v>
      </c>
      <c r="E31" s="13"/>
      <c r="F31" s="60"/>
    </row>
    <row r="32" spans="1:6" ht="24" customHeight="1" x14ac:dyDescent="0.25">
      <c r="A32" s="4">
        <f t="shared" si="2"/>
        <v>22</v>
      </c>
      <c r="B32" s="5" t="s">
        <v>236</v>
      </c>
      <c r="C32" s="12" t="s">
        <v>18</v>
      </c>
      <c r="D32" s="17">
        <v>1</v>
      </c>
      <c r="E32" s="13"/>
      <c r="F32" s="60"/>
    </row>
    <row r="33" spans="1:6" ht="24" customHeight="1" x14ac:dyDescent="0.25">
      <c r="A33" s="4">
        <f>A32+1</f>
        <v>23</v>
      </c>
      <c r="B33" s="22" t="s">
        <v>33</v>
      </c>
      <c r="C33" s="12" t="s">
        <v>0</v>
      </c>
      <c r="D33" s="17">
        <v>1</v>
      </c>
      <c r="E33" s="13"/>
      <c r="F33" s="60"/>
    </row>
    <row r="34" spans="1:6" ht="24" customHeight="1" x14ac:dyDescent="0.25">
      <c r="A34" s="4">
        <f>A33+1</f>
        <v>24</v>
      </c>
      <c r="B34" s="8" t="s">
        <v>34</v>
      </c>
      <c r="C34" s="12" t="s">
        <v>0</v>
      </c>
      <c r="D34" s="17">
        <v>1</v>
      </c>
      <c r="E34" s="13"/>
      <c r="F34" s="60"/>
    </row>
    <row r="35" spans="1:6" ht="24" customHeight="1" x14ac:dyDescent="0.25">
      <c r="A35" s="4">
        <f>A34+1</f>
        <v>25</v>
      </c>
      <c r="B35" s="8" t="s">
        <v>35</v>
      </c>
      <c r="C35" s="12" t="s">
        <v>0</v>
      </c>
      <c r="D35" s="17">
        <v>1</v>
      </c>
      <c r="E35" s="13"/>
      <c r="F35" s="60"/>
    </row>
    <row r="36" spans="1:6" ht="24" customHeight="1" x14ac:dyDescent="0.25">
      <c r="A36" s="4"/>
      <c r="B36" s="6" t="s">
        <v>7</v>
      </c>
      <c r="C36" s="12"/>
      <c r="D36" s="13"/>
      <c r="E36" s="13"/>
      <c r="F36" s="60"/>
    </row>
    <row r="37" spans="1:6" s="21" customFormat="1" ht="24" customHeight="1" x14ac:dyDescent="0.25">
      <c r="A37" s="20">
        <f>A35+1</f>
        <v>26</v>
      </c>
      <c r="B37" s="36" t="s">
        <v>131</v>
      </c>
      <c r="C37" s="33" t="s">
        <v>6</v>
      </c>
      <c r="D37" s="17">
        <v>60</v>
      </c>
      <c r="E37" s="28"/>
      <c r="F37" s="60"/>
    </row>
    <row r="38" spans="1:6" ht="24" customHeight="1" x14ac:dyDescent="0.25">
      <c r="A38" s="4">
        <f>A37+1</f>
        <v>27</v>
      </c>
      <c r="B38" s="9" t="s">
        <v>115</v>
      </c>
      <c r="C38" s="12" t="s">
        <v>3</v>
      </c>
      <c r="D38" s="17">
        <v>8462</v>
      </c>
      <c r="E38" s="13"/>
      <c r="F38" s="60"/>
    </row>
    <row r="39" spans="1:6" ht="24" customHeight="1" x14ac:dyDescent="0.25">
      <c r="A39" s="4"/>
      <c r="B39" s="8" t="s">
        <v>116</v>
      </c>
      <c r="C39" s="12"/>
      <c r="D39" s="13"/>
      <c r="E39" s="26"/>
      <c r="F39" s="60"/>
    </row>
    <row r="40" spans="1:6" ht="24" customHeight="1" x14ac:dyDescent="0.25">
      <c r="A40" s="4">
        <f>+A38+1</f>
        <v>28</v>
      </c>
      <c r="B40" s="5" t="s">
        <v>237</v>
      </c>
      <c r="C40" s="12" t="s">
        <v>4</v>
      </c>
      <c r="D40" s="17">
        <v>300</v>
      </c>
      <c r="E40" s="13"/>
      <c r="F40" s="60"/>
    </row>
    <row r="41" spans="1:6" ht="24" customHeight="1" x14ac:dyDescent="0.25">
      <c r="A41" s="4">
        <f>+A40+1</f>
        <v>29</v>
      </c>
      <c r="B41" s="5" t="s">
        <v>238</v>
      </c>
      <c r="C41" s="12" t="s">
        <v>4</v>
      </c>
      <c r="D41" s="17">
        <v>65</v>
      </c>
      <c r="E41" s="13"/>
      <c r="F41" s="60"/>
    </row>
    <row r="42" spans="1:6" s="14" customFormat="1" ht="24" customHeight="1" x14ac:dyDescent="0.25">
      <c r="A42" s="4">
        <f>A41+1</f>
        <v>30</v>
      </c>
      <c r="B42" s="63" t="s">
        <v>287</v>
      </c>
      <c r="C42" s="64" t="s">
        <v>5</v>
      </c>
      <c r="D42" s="65">
        <v>8</v>
      </c>
      <c r="E42" s="66"/>
      <c r="F42" s="60"/>
    </row>
    <row r="43" spans="1:6" s="14" customFormat="1" ht="24" customHeight="1" x14ac:dyDescent="0.25">
      <c r="A43" s="4">
        <f>A42+1</f>
        <v>31</v>
      </c>
      <c r="B43" s="10" t="s">
        <v>36</v>
      </c>
      <c r="C43" s="12" t="s">
        <v>6</v>
      </c>
      <c r="D43" s="13">
        <v>10</v>
      </c>
      <c r="E43" s="13"/>
      <c r="F43" s="60"/>
    </row>
    <row r="44" spans="1:6" ht="24" customHeight="1" x14ac:dyDescent="0.25">
      <c r="A44" s="4">
        <f>+A43+1</f>
        <v>32</v>
      </c>
      <c r="B44" s="8" t="s">
        <v>117</v>
      </c>
      <c r="C44" s="12" t="s">
        <v>4</v>
      </c>
      <c r="D44" s="17">
        <v>19</v>
      </c>
      <c r="E44" s="13"/>
      <c r="F44" s="60"/>
    </row>
    <row r="45" spans="1:6" ht="24" customHeight="1" x14ac:dyDescent="0.25">
      <c r="A45" s="4">
        <f t="shared" ref="A45:A46" si="3">+A44+1</f>
        <v>33</v>
      </c>
      <c r="B45" s="8" t="s">
        <v>118</v>
      </c>
      <c r="C45" s="12" t="s">
        <v>4</v>
      </c>
      <c r="D45" s="17">
        <v>28</v>
      </c>
      <c r="E45" s="13"/>
      <c r="F45" s="60"/>
    </row>
    <row r="46" spans="1:6" s="1" customFormat="1" ht="24" customHeight="1" x14ac:dyDescent="0.3">
      <c r="A46" s="4">
        <f t="shared" si="3"/>
        <v>34</v>
      </c>
      <c r="B46" s="8" t="s">
        <v>8</v>
      </c>
      <c r="C46" s="12" t="s">
        <v>0</v>
      </c>
      <c r="D46" s="17">
        <v>1</v>
      </c>
      <c r="E46" s="13"/>
      <c r="F46" s="60"/>
    </row>
    <row r="47" spans="1:6" s="14" customFormat="1" ht="24" customHeight="1" x14ac:dyDescent="0.25">
      <c r="A47" s="12">
        <f>+A46+1</f>
        <v>35</v>
      </c>
      <c r="B47" s="10" t="s">
        <v>243</v>
      </c>
      <c r="C47" s="12" t="s">
        <v>4</v>
      </c>
      <c r="D47" s="17">
        <v>667</v>
      </c>
      <c r="E47" s="13"/>
      <c r="F47" s="60"/>
    </row>
    <row r="48" spans="1:6" s="14" customFormat="1" ht="24" customHeight="1" x14ac:dyDescent="0.25">
      <c r="A48" s="12">
        <f>+A47+1</f>
        <v>36</v>
      </c>
      <c r="B48" s="10" t="s">
        <v>244</v>
      </c>
      <c r="C48" s="12" t="s">
        <v>4</v>
      </c>
      <c r="D48" s="17">
        <v>10</v>
      </c>
      <c r="E48" s="13"/>
      <c r="F48" s="60"/>
    </row>
    <row r="49" spans="1:6" ht="24" customHeight="1" x14ac:dyDescent="0.25">
      <c r="A49" s="12">
        <f t="shared" ref="A49:A51" si="4">+A48+1</f>
        <v>37</v>
      </c>
      <c r="B49" s="8" t="s">
        <v>119</v>
      </c>
      <c r="C49" s="12" t="s">
        <v>4</v>
      </c>
      <c r="D49" s="17">
        <v>50</v>
      </c>
      <c r="E49" s="13"/>
      <c r="F49" s="60"/>
    </row>
    <row r="50" spans="1:6" ht="24" customHeight="1" x14ac:dyDescent="0.25">
      <c r="A50" s="12">
        <f t="shared" si="4"/>
        <v>38</v>
      </c>
      <c r="B50" s="8" t="s">
        <v>128</v>
      </c>
      <c r="C50" s="12" t="s">
        <v>4</v>
      </c>
      <c r="D50" s="17">
        <v>351</v>
      </c>
      <c r="E50" s="13"/>
      <c r="F50" s="60"/>
    </row>
    <row r="51" spans="1:6" ht="24" customHeight="1" x14ac:dyDescent="0.25">
      <c r="A51" s="12">
        <f t="shared" si="4"/>
        <v>39</v>
      </c>
      <c r="B51" s="8" t="s">
        <v>120</v>
      </c>
      <c r="C51" s="12" t="s">
        <v>4</v>
      </c>
      <c r="D51" s="17">
        <v>182</v>
      </c>
      <c r="E51" s="13"/>
      <c r="F51" s="60"/>
    </row>
    <row r="52" spans="1:6" ht="24" customHeight="1" x14ac:dyDescent="0.25">
      <c r="A52" s="4">
        <f t="shared" ref="A52:A58" si="5">A51+1</f>
        <v>40</v>
      </c>
      <c r="B52" s="9" t="s">
        <v>37</v>
      </c>
      <c r="C52" s="12" t="s">
        <v>4</v>
      </c>
      <c r="D52" s="17">
        <v>100</v>
      </c>
      <c r="E52" s="13"/>
      <c r="F52" s="60"/>
    </row>
    <row r="53" spans="1:6" ht="24" customHeight="1" x14ac:dyDescent="0.25">
      <c r="A53" s="4">
        <f>+A52+1</f>
        <v>41</v>
      </c>
      <c r="B53" s="9" t="s">
        <v>38</v>
      </c>
      <c r="C53" s="12" t="s">
        <v>4</v>
      </c>
      <c r="D53" s="17">
        <v>2201</v>
      </c>
      <c r="E53" s="13"/>
      <c r="F53" s="60"/>
    </row>
    <row r="54" spans="1:6" ht="24" customHeight="1" x14ac:dyDescent="0.25">
      <c r="A54" s="4">
        <f>A53+1</f>
        <v>42</v>
      </c>
      <c r="B54" s="8" t="s">
        <v>97</v>
      </c>
      <c r="C54" s="12" t="s">
        <v>5</v>
      </c>
      <c r="D54" s="17">
        <v>95</v>
      </c>
      <c r="E54" s="13"/>
      <c r="F54" s="60"/>
    </row>
    <row r="55" spans="1:6" s="14" customFormat="1" ht="24" customHeight="1" x14ac:dyDescent="0.25">
      <c r="A55" s="12">
        <f>A54+1</f>
        <v>43</v>
      </c>
      <c r="B55" s="10" t="s">
        <v>111</v>
      </c>
      <c r="C55" s="12" t="s">
        <v>18</v>
      </c>
      <c r="D55" s="17">
        <v>3</v>
      </c>
      <c r="E55" s="13"/>
      <c r="F55" s="60"/>
    </row>
    <row r="56" spans="1:6" s="15" customFormat="1" ht="24" customHeight="1" x14ac:dyDescent="0.3">
      <c r="A56" s="12">
        <f>A55+1</f>
        <v>44</v>
      </c>
      <c r="B56" s="10" t="s">
        <v>96</v>
      </c>
      <c r="C56" s="12" t="s">
        <v>5</v>
      </c>
      <c r="D56" s="17">
        <v>10</v>
      </c>
      <c r="E56" s="13"/>
      <c r="F56" s="60"/>
    </row>
    <row r="57" spans="1:6" s="14" customFormat="1" ht="24" customHeight="1" x14ac:dyDescent="0.25">
      <c r="A57" s="12">
        <f>+A56+1</f>
        <v>45</v>
      </c>
      <c r="B57" s="10" t="s">
        <v>39</v>
      </c>
      <c r="C57" s="12" t="s">
        <v>4</v>
      </c>
      <c r="D57" s="17">
        <v>10</v>
      </c>
      <c r="E57" s="13"/>
      <c r="F57" s="60"/>
    </row>
    <row r="58" spans="1:6" ht="24" customHeight="1" x14ac:dyDescent="0.25">
      <c r="A58" s="4">
        <f t="shared" si="5"/>
        <v>46</v>
      </c>
      <c r="B58" s="8" t="s">
        <v>40</v>
      </c>
      <c r="C58" s="12" t="s">
        <v>0</v>
      </c>
      <c r="D58" s="17">
        <v>1</v>
      </c>
      <c r="E58" s="13"/>
      <c r="F58" s="60"/>
    </row>
    <row r="59" spans="1:6" s="14" customFormat="1" ht="24" customHeight="1" x14ac:dyDescent="0.25">
      <c r="A59" s="12">
        <f>A58+1</f>
        <v>47</v>
      </c>
      <c r="B59" s="10" t="s">
        <v>110</v>
      </c>
      <c r="C59" s="12" t="s">
        <v>18</v>
      </c>
      <c r="D59" s="17">
        <v>6</v>
      </c>
      <c r="E59" s="13"/>
      <c r="F59" s="60"/>
    </row>
    <row r="60" spans="1:6" s="14" customFormat="1" ht="24" customHeight="1" x14ac:dyDescent="0.25">
      <c r="A60" s="12">
        <f>A59+1</f>
        <v>48</v>
      </c>
      <c r="B60" s="48" t="s">
        <v>207</v>
      </c>
      <c r="C60" s="49" t="s">
        <v>5</v>
      </c>
      <c r="D60" s="17">
        <v>10</v>
      </c>
      <c r="E60" s="68"/>
      <c r="F60" s="60"/>
    </row>
    <row r="61" spans="1:6" s="19" customFormat="1" ht="24" customHeight="1" x14ac:dyDescent="0.25">
      <c r="A61" s="73" t="s">
        <v>41</v>
      </c>
      <c r="B61" s="74"/>
      <c r="C61" s="74"/>
      <c r="D61" s="59"/>
      <c r="E61" s="59"/>
      <c r="F61" s="67">
        <f>SUM(F8:F60)</f>
        <v>0</v>
      </c>
    </row>
    <row r="62" spans="1:6" ht="24" customHeight="1" x14ac:dyDescent="0.25">
      <c r="A62" s="83" t="s">
        <v>255</v>
      </c>
      <c r="B62" s="83"/>
      <c r="C62" s="83"/>
      <c r="D62" s="69"/>
      <c r="E62" s="30"/>
      <c r="F62" s="27"/>
    </row>
    <row r="63" spans="1:6" ht="24" customHeight="1" x14ac:dyDescent="0.25">
      <c r="A63" s="4">
        <f>+A60+1</f>
        <v>49</v>
      </c>
      <c r="B63" s="8" t="s">
        <v>109</v>
      </c>
      <c r="C63" s="12" t="s">
        <v>4</v>
      </c>
      <c r="D63" s="17">
        <v>635</v>
      </c>
      <c r="E63" s="13"/>
      <c r="F63" s="60"/>
    </row>
    <row r="64" spans="1:6" ht="24" customHeight="1" x14ac:dyDescent="0.25">
      <c r="A64" s="4">
        <f>+A63+1</f>
        <v>50</v>
      </c>
      <c r="B64" s="8" t="s">
        <v>108</v>
      </c>
      <c r="C64" s="12" t="s">
        <v>4</v>
      </c>
      <c r="D64" s="17">
        <v>635</v>
      </c>
      <c r="E64" s="13"/>
      <c r="F64" s="60"/>
    </row>
    <row r="65" spans="1:6" ht="24" customHeight="1" x14ac:dyDescent="0.25">
      <c r="A65" s="4">
        <f t="shared" ref="A65:A70" si="6">+A64+1</f>
        <v>51</v>
      </c>
      <c r="B65" s="8" t="s">
        <v>107</v>
      </c>
      <c r="C65" s="12" t="s">
        <v>4</v>
      </c>
      <c r="D65" s="17">
        <v>635</v>
      </c>
      <c r="E65" s="13"/>
      <c r="F65" s="60"/>
    </row>
    <row r="66" spans="1:6" ht="24" customHeight="1" x14ac:dyDescent="0.25">
      <c r="A66" s="4">
        <f t="shared" si="6"/>
        <v>52</v>
      </c>
      <c r="B66" s="8" t="s">
        <v>106</v>
      </c>
      <c r="C66" s="12" t="s">
        <v>5</v>
      </c>
      <c r="D66" s="17">
        <v>165</v>
      </c>
      <c r="E66" s="13"/>
      <c r="F66" s="60"/>
    </row>
    <row r="67" spans="1:6" ht="24" customHeight="1" x14ac:dyDescent="0.25">
      <c r="A67" s="4">
        <f t="shared" si="6"/>
        <v>53</v>
      </c>
      <c r="B67" s="8" t="s">
        <v>105</v>
      </c>
      <c r="C67" s="12" t="s">
        <v>4</v>
      </c>
      <c r="D67" s="17">
        <v>635</v>
      </c>
      <c r="E67" s="13"/>
      <c r="F67" s="60"/>
    </row>
    <row r="68" spans="1:6" ht="24" customHeight="1" x14ac:dyDescent="0.25">
      <c r="A68" s="4">
        <f t="shared" si="6"/>
        <v>54</v>
      </c>
      <c r="B68" s="9" t="s">
        <v>42</v>
      </c>
      <c r="C68" s="12" t="s">
        <v>5</v>
      </c>
      <c r="D68" s="17">
        <v>165</v>
      </c>
      <c r="E68" s="13"/>
      <c r="F68" s="60"/>
    </row>
    <row r="69" spans="1:6" ht="24" customHeight="1" x14ac:dyDescent="0.25">
      <c r="A69" s="4">
        <f t="shared" si="6"/>
        <v>55</v>
      </c>
      <c r="B69" s="8" t="s">
        <v>104</v>
      </c>
      <c r="C69" s="12" t="s">
        <v>4</v>
      </c>
      <c r="D69" s="17">
        <v>635</v>
      </c>
      <c r="E69" s="13"/>
      <c r="F69" s="60"/>
    </row>
    <row r="70" spans="1:6" ht="24" customHeight="1" x14ac:dyDescent="0.25">
      <c r="A70" s="4">
        <f t="shared" si="6"/>
        <v>56</v>
      </c>
      <c r="B70" s="8" t="s">
        <v>43</v>
      </c>
      <c r="C70" s="12" t="s">
        <v>4</v>
      </c>
      <c r="D70" s="17">
        <v>38</v>
      </c>
      <c r="E70" s="13"/>
      <c r="F70" s="60"/>
    </row>
    <row r="71" spans="1:6" ht="24" customHeight="1" x14ac:dyDescent="0.25">
      <c r="A71" s="51">
        <f>A70+1</f>
        <v>57</v>
      </c>
      <c r="B71" s="61" t="s">
        <v>252</v>
      </c>
      <c r="C71" s="33" t="s">
        <v>4</v>
      </c>
      <c r="D71" s="28">
        <v>15</v>
      </c>
      <c r="E71" s="13"/>
      <c r="F71" s="60"/>
    </row>
    <row r="72" spans="1:6" s="19" customFormat="1" ht="24" customHeight="1" x14ac:dyDescent="0.25">
      <c r="A72" s="73" t="s">
        <v>44</v>
      </c>
      <c r="B72" s="74"/>
      <c r="C72" s="74"/>
      <c r="D72" s="59"/>
      <c r="E72" s="59"/>
      <c r="F72" s="59">
        <f>SUM(F63:F71)</f>
        <v>0</v>
      </c>
    </row>
    <row r="73" spans="1:6" ht="24" customHeight="1" x14ac:dyDescent="0.25">
      <c r="A73" s="84" t="s">
        <v>254</v>
      </c>
      <c r="B73" s="85"/>
      <c r="C73" s="86"/>
      <c r="D73" s="13"/>
      <c r="E73" s="27"/>
      <c r="F73" s="27"/>
    </row>
    <row r="74" spans="1:6" s="15" customFormat="1" ht="36.950000000000003" customHeight="1" x14ac:dyDescent="0.3">
      <c r="A74" s="46">
        <f>A71+1</f>
        <v>58</v>
      </c>
      <c r="B74" s="9" t="s">
        <v>212</v>
      </c>
      <c r="C74" s="33" t="s">
        <v>4</v>
      </c>
      <c r="D74" s="28">
        <v>90</v>
      </c>
      <c r="E74" s="53"/>
      <c r="F74" s="60"/>
    </row>
    <row r="75" spans="1:6" s="14" customFormat="1" ht="33.950000000000003" customHeight="1" x14ac:dyDescent="0.25">
      <c r="A75" s="46">
        <f>+A74+1</f>
        <v>59</v>
      </c>
      <c r="B75" s="9" t="s">
        <v>213</v>
      </c>
      <c r="C75" s="33" t="s">
        <v>4</v>
      </c>
      <c r="D75" s="28">
        <v>263</v>
      </c>
      <c r="E75" s="53"/>
      <c r="F75" s="60"/>
    </row>
    <row r="76" spans="1:6" s="14" customFormat="1" ht="34.5" customHeight="1" x14ac:dyDescent="0.25">
      <c r="A76" s="46">
        <f t="shared" ref="A76:A80" si="7">+A75+1</f>
        <v>60</v>
      </c>
      <c r="B76" s="9" t="s">
        <v>245</v>
      </c>
      <c r="C76" s="33" t="s">
        <v>4</v>
      </c>
      <c r="D76" s="28">
        <v>442</v>
      </c>
      <c r="E76" s="53"/>
      <c r="F76" s="60"/>
    </row>
    <row r="77" spans="1:6" ht="33.950000000000003" customHeight="1" x14ac:dyDescent="0.25">
      <c r="A77" s="46">
        <f t="shared" si="7"/>
        <v>61</v>
      </c>
      <c r="B77" s="9" t="s">
        <v>259</v>
      </c>
      <c r="C77" s="33" t="s">
        <v>4</v>
      </c>
      <c r="D77" s="28">
        <v>30</v>
      </c>
      <c r="E77" s="53"/>
      <c r="F77" s="60"/>
    </row>
    <row r="78" spans="1:6" s="14" customFormat="1" ht="24" customHeight="1" x14ac:dyDescent="0.25">
      <c r="A78" s="46">
        <f>A77+1</f>
        <v>62</v>
      </c>
      <c r="B78" s="36" t="s">
        <v>286</v>
      </c>
      <c r="C78" s="33" t="s">
        <v>4</v>
      </c>
      <c r="D78" s="28">
        <v>490</v>
      </c>
      <c r="E78" s="53"/>
      <c r="F78" s="60"/>
    </row>
    <row r="79" spans="1:6" s="14" customFormat="1" ht="24" customHeight="1" x14ac:dyDescent="0.25">
      <c r="A79" s="46">
        <f t="shared" si="7"/>
        <v>63</v>
      </c>
      <c r="B79" s="9" t="s">
        <v>279</v>
      </c>
      <c r="C79" s="33" t="s">
        <v>4</v>
      </c>
      <c r="D79" s="28">
        <v>46</v>
      </c>
      <c r="E79" s="53"/>
      <c r="F79" s="60"/>
    </row>
    <row r="80" spans="1:6" s="14" customFormat="1" ht="24" customHeight="1" x14ac:dyDescent="0.25">
      <c r="A80" s="46">
        <f t="shared" si="7"/>
        <v>64</v>
      </c>
      <c r="B80" s="9" t="s">
        <v>141</v>
      </c>
      <c r="C80" s="33" t="s">
        <v>4</v>
      </c>
      <c r="D80" s="28">
        <v>11</v>
      </c>
      <c r="E80" s="53"/>
      <c r="F80" s="60"/>
    </row>
    <row r="81" spans="1:9" ht="24" customHeight="1" x14ac:dyDescent="0.25">
      <c r="A81" s="46">
        <f>+A80+1</f>
        <v>65</v>
      </c>
      <c r="B81" s="9" t="s">
        <v>156</v>
      </c>
      <c r="C81" s="33" t="s">
        <v>4</v>
      </c>
      <c r="D81" s="28">
        <v>172</v>
      </c>
      <c r="E81" s="53"/>
      <c r="F81" s="60"/>
    </row>
    <row r="82" spans="1:9" s="15" customFormat="1" ht="24" customHeight="1" x14ac:dyDescent="0.3">
      <c r="A82" s="46">
        <f>+A81+1</f>
        <v>66</v>
      </c>
      <c r="B82" s="9" t="s">
        <v>140</v>
      </c>
      <c r="C82" s="33" t="s">
        <v>4</v>
      </c>
      <c r="D82" s="28">
        <v>335</v>
      </c>
      <c r="E82" s="53"/>
      <c r="F82" s="60"/>
    </row>
    <row r="83" spans="1:9" s="15" customFormat="1" ht="24" customHeight="1" x14ac:dyDescent="0.3">
      <c r="A83" s="46">
        <f>+A82+1</f>
        <v>67</v>
      </c>
      <c r="B83" s="9" t="s">
        <v>239</v>
      </c>
      <c r="C83" s="33" t="s">
        <v>4</v>
      </c>
      <c r="D83" s="28">
        <v>442</v>
      </c>
      <c r="E83" s="54"/>
      <c r="F83" s="60"/>
    </row>
    <row r="84" spans="1:9" s="19" customFormat="1" ht="24" customHeight="1" x14ac:dyDescent="0.25">
      <c r="A84" s="73" t="s">
        <v>45</v>
      </c>
      <c r="B84" s="74"/>
      <c r="C84" s="74"/>
      <c r="D84" s="59"/>
      <c r="E84" s="59"/>
      <c r="F84" s="59">
        <f>SUM(F74:F83)</f>
        <v>0</v>
      </c>
    </row>
    <row r="85" spans="1:9" ht="24" customHeight="1" x14ac:dyDescent="0.25">
      <c r="A85" s="83" t="s">
        <v>260</v>
      </c>
      <c r="B85" s="83"/>
      <c r="C85" s="83"/>
      <c r="D85" s="13"/>
      <c r="E85" s="30"/>
      <c r="F85" s="30"/>
      <c r="G85" s="19"/>
      <c r="H85" s="19"/>
      <c r="I85" s="19"/>
    </row>
    <row r="86" spans="1:9" ht="24" customHeight="1" x14ac:dyDescent="0.25">
      <c r="A86" s="55"/>
      <c r="B86" s="57" t="s">
        <v>143</v>
      </c>
      <c r="C86" s="45"/>
      <c r="D86" s="13"/>
      <c r="E86" s="30"/>
      <c r="F86" s="30"/>
      <c r="G86" s="19"/>
      <c r="H86" s="19"/>
      <c r="I86" s="19"/>
    </row>
    <row r="87" spans="1:9" s="14" customFormat="1" ht="24" customHeight="1" x14ac:dyDescent="0.25">
      <c r="A87" s="46">
        <f>A83+1</f>
        <v>68</v>
      </c>
      <c r="B87" s="9" t="s">
        <v>142</v>
      </c>
      <c r="C87" s="33" t="s">
        <v>4</v>
      </c>
      <c r="D87" s="17">
        <v>134</v>
      </c>
      <c r="E87" s="28"/>
      <c r="F87" s="60"/>
      <c r="G87" s="19"/>
      <c r="H87" s="19"/>
      <c r="I87" s="19"/>
    </row>
    <row r="88" spans="1:9" s="14" customFormat="1" ht="24" customHeight="1" x14ac:dyDescent="0.25">
      <c r="A88" s="46">
        <f t="shared" ref="A88:A110" si="8">+A87+1</f>
        <v>69</v>
      </c>
      <c r="B88" s="9" t="s">
        <v>214</v>
      </c>
      <c r="C88" s="33" t="s">
        <v>81</v>
      </c>
      <c r="D88" s="50">
        <v>5</v>
      </c>
      <c r="E88" s="28"/>
      <c r="F88" s="60"/>
      <c r="G88" s="19"/>
      <c r="H88" s="19"/>
      <c r="I88" s="19"/>
    </row>
    <row r="89" spans="1:9" ht="30" customHeight="1" x14ac:dyDescent="0.25">
      <c r="A89" s="46">
        <f t="shared" si="8"/>
        <v>70</v>
      </c>
      <c r="B89" s="9" t="s">
        <v>288</v>
      </c>
      <c r="C89" s="33" t="s">
        <v>4</v>
      </c>
      <c r="D89" s="17">
        <v>65</v>
      </c>
      <c r="E89" s="28"/>
      <c r="F89" s="60"/>
      <c r="G89" s="19"/>
      <c r="H89" s="19"/>
      <c r="I89" s="19"/>
    </row>
    <row r="90" spans="1:9" s="15" customFormat="1" ht="29.25" customHeight="1" x14ac:dyDescent="0.3">
      <c r="A90" s="46">
        <f t="shared" si="8"/>
        <v>71</v>
      </c>
      <c r="B90" s="9" t="s">
        <v>289</v>
      </c>
      <c r="C90" s="33" t="s">
        <v>4</v>
      </c>
      <c r="D90" s="13">
        <v>16</v>
      </c>
      <c r="E90" s="28"/>
      <c r="F90" s="60"/>
    </row>
    <row r="91" spans="1:9" s="14" customFormat="1" ht="33.950000000000003" customHeight="1" x14ac:dyDescent="0.25">
      <c r="A91" s="46">
        <f t="shared" si="8"/>
        <v>72</v>
      </c>
      <c r="B91" s="9" t="s">
        <v>203</v>
      </c>
      <c r="C91" s="33" t="s">
        <v>4</v>
      </c>
      <c r="D91" s="13">
        <v>35</v>
      </c>
      <c r="E91" s="28"/>
      <c r="F91" s="60"/>
    </row>
    <row r="92" spans="1:9" s="14" customFormat="1" ht="24" customHeight="1" x14ac:dyDescent="0.25">
      <c r="A92" s="46">
        <f t="shared" si="8"/>
        <v>73</v>
      </c>
      <c r="B92" s="9" t="s">
        <v>261</v>
      </c>
      <c r="C92" s="12" t="s">
        <v>262</v>
      </c>
      <c r="D92" s="13">
        <v>16</v>
      </c>
      <c r="E92" s="28"/>
      <c r="F92" s="60"/>
    </row>
    <row r="93" spans="1:9" ht="24" customHeight="1" x14ac:dyDescent="0.25">
      <c r="A93" s="55"/>
      <c r="B93" s="57" t="s">
        <v>144</v>
      </c>
      <c r="C93" s="45"/>
      <c r="D93" s="13"/>
      <c r="E93" s="27"/>
      <c r="F93" s="60"/>
    </row>
    <row r="94" spans="1:9" ht="33" customHeight="1" x14ac:dyDescent="0.25">
      <c r="A94" s="37">
        <f>A92+1</f>
        <v>74</v>
      </c>
      <c r="B94" s="9" t="s">
        <v>151</v>
      </c>
      <c r="C94" s="33" t="s">
        <v>4</v>
      </c>
      <c r="D94" s="17">
        <v>54</v>
      </c>
      <c r="E94" s="28"/>
      <c r="F94" s="60"/>
    </row>
    <row r="95" spans="1:9" s="15" customFormat="1" ht="24" customHeight="1" x14ac:dyDescent="0.3">
      <c r="A95" s="37">
        <f>+A94+1</f>
        <v>75</v>
      </c>
      <c r="B95" s="9" t="s">
        <v>205</v>
      </c>
      <c r="C95" s="33" t="s">
        <v>4</v>
      </c>
      <c r="D95" s="17">
        <v>3</v>
      </c>
      <c r="E95" s="28"/>
      <c r="F95" s="60"/>
    </row>
    <row r="96" spans="1:9" s="14" customFormat="1" ht="24" customHeight="1" x14ac:dyDescent="0.25">
      <c r="A96" s="37">
        <f t="shared" si="8"/>
        <v>76</v>
      </c>
      <c r="B96" s="61" t="s">
        <v>282</v>
      </c>
      <c r="C96" s="33" t="s">
        <v>4</v>
      </c>
      <c r="D96" s="17">
        <v>18</v>
      </c>
      <c r="E96" s="28"/>
      <c r="F96" s="60"/>
    </row>
    <row r="97" spans="1:6" s="15" customFormat="1" ht="24" customHeight="1" x14ac:dyDescent="0.3">
      <c r="A97" s="37">
        <f>+A96+1</f>
        <v>77</v>
      </c>
      <c r="B97" s="61" t="s">
        <v>293</v>
      </c>
      <c r="C97" s="33" t="s">
        <v>4</v>
      </c>
      <c r="D97" s="17">
        <v>18</v>
      </c>
      <c r="E97" s="28"/>
      <c r="F97" s="60"/>
    </row>
    <row r="98" spans="1:6" s="15" customFormat="1" ht="24" customHeight="1" x14ac:dyDescent="0.3">
      <c r="A98" s="37">
        <f>+A97+1</f>
        <v>78</v>
      </c>
      <c r="B98" s="36" t="s">
        <v>285</v>
      </c>
      <c r="C98" s="33" t="s">
        <v>4</v>
      </c>
      <c r="D98" s="13">
        <v>18</v>
      </c>
      <c r="E98" s="28"/>
      <c r="F98" s="60"/>
    </row>
    <row r="99" spans="1:6" s="15" customFormat="1" ht="24" customHeight="1" x14ac:dyDescent="0.3">
      <c r="A99" s="37">
        <f t="shared" ref="A99:A100" si="9">+A98+1</f>
        <v>79</v>
      </c>
      <c r="B99" s="9" t="s">
        <v>204</v>
      </c>
      <c r="C99" s="33" t="s">
        <v>4</v>
      </c>
      <c r="D99" s="13">
        <v>2</v>
      </c>
      <c r="E99" s="28"/>
      <c r="F99" s="60"/>
    </row>
    <row r="100" spans="1:6" s="15" customFormat="1" ht="24" customHeight="1" x14ac:dyDescent="0.3">
      <c r="A100" s="37">
        <f t="shared" si="9"/>
        <v>80</v>
      </c>
      <c r="B100" s="36" t="s">
        <v>263</v>
      </c>
      <c r="C100" s="33" t="s">
        <v>4</v>
      </c>
      <c r="D100" s="50">
        <v>94</v>
      </c>
      <c r="E100" s="28"/>
      <c r="F100" s="60"/>
    </row>
    <row r="101" spans="1:6" ht="24" customHeight="1" x14ac:dyDescent="0.25">
      <c r="A101" s="55"/>
      <c r="B101" s="57" t="s">
        <v>145</v>
      </c>
      <c r="C101" s="45"/>
      <c r="D101" s="13"/>
      <c r="E101" s="27"/>
      <c r="F101" s="60"/>
    </row>
    <row r="102" spans="1:6" s="14" customFormat="1" ht="24" customHeight="1" x14ac:dyDescent="0.25">
      <c r="A102" s="37">
        <f>+A100+1</f>
        <v>81</v>
      </c>
      <c r="B102" s="8" t="s">
        <v>215</v>
      </c>
      <c r="C102" s="33" t="s">
        <v>4</v>
      </c>
      <c r="D102" s="50">
        <v>6</v>
      </c>
      <c r="E102" s="28"/>
      <c r="F102" s="60"/>
    </row>
    <row r="103" spans="1:6" ht="30.6" customHeight="1" x14ac:dyDescent="0.25">
      <c r="A103" s="37">
        <f>+A102+1</f>
        <v>82</v>
      </c>
      <c r="B103" s="9" t="s">
        <v>146</v>
      </c>
      <c r="C103" s="33" t="s">
        <v>4</v>
      </c>
      <c r="D103" s="50">
        <v>62</v>
      </c>
      <c r="E103" s="28"/>
      <c r="F103" s="60"/>
    </row>
    <row r="104" spans="1:6" s="15" customFormat="1" ht="24" customHeight="1" x14ac:dyDescent="0.3">
      <c r="A104" s="37">
        <f t="shared" si="8"/>
        <v>83</v>
      </c>
      <c r="B104" s="8" t="s">
        <v>147</v>
      </c>
      <c r="C104" s="33" t="s">
        <v>5</v>
      </c>
      <c r="D104" s="50">
        <v>14</v>
      </c>
      <c r="E104" s="13"/>
      <c r="F104" s="60"/>
    </row>
    <row r="105" spans="1:6" s="14" customFormat="1" ht="24" customHeight="1" x14ac:dyDescent="0.25">
      <c r="A105" s="37">
        <f t="shared" si="8"/>
        <v>84</v>
      </c>
      <c r="B105" s="8" t="s">
        <v>148</v>
      </c>
      <c r="C105" s="33" t="s">
        <v>5</v>
      </c>
      <c r="D105" s="50">
        <v>14</v>
      </c>
      <c r="E105" s="13"/>
      <c r="F105" s="60"/>
    </row>
    <row r="106" spans="1:6" ht="24" customHeight="1" x14ac:dyDescent="0.25">
      <c r="A106" s="37">
        <f>+A105+1</f>
        <v>85</v>
      </c>
      <c r="B106" s="8" t="s">
        <v>149</v>
      </c>
      <c r="C106" s="33" t="s">
        <v>46</v>
      </c>
      <c r="D106" s="50">
        <v>1</v>
      </c>
      <c r="E106" s="13"/>
      <c r="F106" s="60"/>
    </row>
    <row r="107" spans="1:6" s="15" customFormat="1" ht="24" customHeight="1" x14ac:dyDescent="0.3">
      <c r="A107" s="37">
        <f t="shared" si="8"/>
        <v>86</v>
      </c>
      <c r="B107" s="8" t="s">
        <v>150</v>
      </c>
      <c r="C107" s="33" t="s">
        <v>46</v>
      </c>
      <c r="D107" s="50">
        <v>1</v>
      </c>
      <c r="E107" s="13"/>
      <c r="F107" s="60"/>
    </row>
    <row r="108" spans="1:6" s="14" customFormat="1" ht="24" customHeight="1" x14ac:dyDescent="0.25">
      <c r="A108" s="37">
        <f t="shared" si="8"/>
        <v>87</v>
      </c>
      <c r="B108" s="8" t="s">
        <v>216</v>
      </c>
      <c r="C108" s="33" t="s">
        <v>46</v>
      </c>
      <c r="D108" s="50">
        <v>42</v>
      </c>
      <c r="E108" s="13"/>
      <c r="F108" s="60"/>
    </row>
    <row r="109" spans="1:6" s="14" customFormat="1" ht="24" customHeight="1" x14ac:dyDescent="0.25">
      <c r="A109" s="37">
        <f>+A108+1</f>
        <v>88</v>
      </c>
      <c r="B109" s="8" t="s">
        <v>242</v>
      </c>
      <c r="C109" s="33" t="s">
        <v>218</v>
      </c>
      <c r="D109" s="56">
        <v>1</v>
      </c>
      <c r="E109" s="47"/>
      <c r="F109" s="60"/>
    </row>
    <row r="110" spans="1:6" s="14" customFormat="1" ht="24" customHeight="1" x14ac:dyDescent="0.25">
      <c r="A110" s="37">
        <f t="shared" si="8"/>
        <v>89</v>
      </c>
      <c r="B110" s="8" t="s">
        <v>206</v>
      </c>
      <c r="C110" s="33" t="s">
        <v>4</v>
      </c>
      <c r="D110" s="56">
        <v>18</v>
      </c>
      <c r="E110" s="47"/>
      <c r="F110" s="60"/>
    </row>
    <row r="111" spans="1:6" s="19" customFormat="1" ht="24" customHeight="1" x14ac:dyDescent="0.25">
      <c r="A111" s="73" t="s">
        <v>47</v>
      </c>
      <c r="B111" s="74"/>
      <c r="C111" s="74"/>
      <c r="D111" s="59"/>
      <c r="E111" s="59"/>
      <c r="F111" s="59"/>
    </row>
    <row r="112" spans="1:6" ht="24" customHeight="1" x14ac:dyDescent="0.25">
      <c r="A112" s="83" t="s">
        <v>257</v>
      </c>
      <c r="B112" s="83"/>
      <c r="C112" s="83"/>
      <c r="D112" s="13"/>
      <c r="E112" s="30"/>
      <c r="F112" s="30"/>
    </row>
    <row r="113" spans="1:6" ht="24" customHeight="1" x14ac:dyDescent="0.25">
      <c r="A113" s="22">
        <f>+A110+1</f>
        <v>90</v>
      </c>
      <c r="B113" s="22" t="s">
        <v>209</v>
      </c>
      <c r="C113" s="22" t="s">
        <v>0</v>
      </c>
      <c r="D113" s="18">
        <v>1</v>
      </c>
      <c r="E113" s="13"/>
      <c r="F113" s="60"/>
    </row>
    <row r="114" spans="1:6" ht="24" customHeight="1" x14ac:dyDescent="0.25">
      <c r="A114" s="22">
        <f>A113+1</f>
        <v>91</v>
      </c>
      <c r="B114" s="22" t="s">
        <v>48</v>
      </c>
      <c r="C114" s="12" t="s">
        <v>0</v>
      </c>
      <c r="D114" s="18">
        <v>1</v>
      </c>
      <c r="E114" s="13"/>
      <c r="F114" s="60"/>
    </row>
    <row r="115" spans="1:6" ht="24" customHeight="1" x14ac:dyDescent="0.25">
      <c r="A115" s="22">
        <f t="shared" ref="A115:A118" si="10">A114+1</f>
        <v>92</v>
      </c>
      <c r="B115" s="5" t="s">
        <v>49</v>
      </c>
      <c r="C115" s="12" t="s">
        <v>46</v>
      </c>
      <c r="D115" s="18">
        <v>1</v>
      </c>
      <c r="E115" s="13"/>
      <c r="F115" s="60"/>
    </row>
    <row r="116" spans="1:6" ht="24" customHeight="1" x14ac:dyDescent="0.25">
      <c r="A116" s="22">
        <f t="shared" si="10"/>
        <v>93</v>
      </c>
      <c r="B116" s="5" t="s">
        <v>50</v>
      </c>
      <c r="C116" s="12" t="s">
        <v>46</v>
      </c>
      <c r="D116" s="18">
        <v>1</v>
      </c>
      <c r="E116" s="13"/>
      <c r="F116" s="60"/>
    </row>
    <row r="117" spans="1:6" ht="24" customHeight="1" x14ac:dyDescent="0.25">
      <c r="A117" s="22">
        <f>A116+1</f>
        <v>94</v>
      </c>
      <c r="B117" s="5" t="s">
        <v>132</v>
      </c>
      <c r="C117" s="12" t="s">
        <v>46</v>
      </c>
      <c r="D117" s="18">
        <v>1</v>
      </c>
      <c r="E117" s="13"/>
      <c r="F117" s="60"/>
    </row>
    <row r="118" spans="1:6" s="15" customFormat="1" ht="24" customHeight="1" x14ac:dyDescent="0.3">
      <c r="A118" s="22">
        <f t="shared" si="10"/>
        <v>95</v>
      </c>
      <c r="B118" s="10" t="s">
        <v>51</v>
      </c>
      <c r="C118" s="12" t="s">
        <v>241</v>
      </c>
      <c r="D118" s="18">
        <v>1</v>
      </c>
      <c r="E118" s="18"/>
      <c r="F118" s="60"/>
    </row>
    <row r="119" spans="1:6" ht="24" customHeight="1" x14ac:dyDescent="0.25">
      <c r="A119" s="4"/>
      <c r="B119" s="5" t="s">
        <v>52</v>
      </c>
      <c r="C119" s="12"/>
      <c r="D119" s="18"/>
      <c r="E119" s="13"/>
      <c r="F119" s="60"/>
    </row>
    <row r="120" spans="1:6" ht="24" customHeight="1" x14ac:dyDescent="0.25">
      <c r="A120" s="4">
        <f>A118+1</f>
        <v>96</v>
      </c>
      <c r="B120" s="5" t="s">
        <v>170</v>
      </c>
      <c r="C120" s="12" t="s">
        <v>5</v>
      </c>
      <c r="D120" s="17">
        <v>50</v>
      </c>
      <c r="E120" s="13"/>
      <c r="F120" s="60"/>
    </row>
    <row r="121" spans="1:6" ht="24" customHeight="1" x14ac:dyDescent="0.25">
      <c r="A121" s="4">
        <f t="shared" ref="A121:A126" si="11">A120+1</f>
        <v>97</v>
      </c>
      <c r="B121" s="5" t="s">
        <v>171</v>
      </c>
      <c r="C121" s="12" t="s">
        <v>5</v>
      </c>
      <c r="D121" s="17">
        <v>42</v>
      </c>
      <c r="E121" s="13"/>
      <c r="F121" s="60"/>
    </row>
    <row r="122" spans="1:6" ht="24" customHeight="1" x14ac:dyDescent="0.25">
      <c r="A122" s="4">
        <f t="shared" si="11"/>
        <v>98</v>
      </c>
      <c r="B122" s="5" t="s">
        <v>172</v>
      </c>
      <c r="C122" s="12" t="s">
        <v>5</v>
      </c>
      <c r="D122" s="17">
        <v>40</v>
      </c>
      <c r="E122" s="13"/>
      <c r="F122" s="60"/>
    </row>
    <row r="123" spans="1:6" ht="24" customHeight="1" x14ac:dyDescent="0.25">
      <c r="A123" s="4">
        <f t="shared" si="11"/>
        <v>99</v>
      </c>
      <c r="B123" s="5" t="s">
        <v>173</v>
      </c>
      <c r="C123" s="12" t="s">
        <v>5</v>
      </c>
      <c r="D123" s="17">
        <v>15</v>
      </c>
      <c r="E123" s="13"/>
      <c r="F123" s="60"/>
    </row>
    <row r="124" spans="1:6" ht="24" customHeight="1" x14ac:dyDescent="0.25">
      <c r="A124" s="4">
        <f t="shared" si="11"/>
        <v>100</v>
      </c>
      <c r="B124" s="5" t="s">
        <v>174</v>
      </c>
      <c r="C124" s="12" t="s">
        <v>5</v>
      </c>
      <c r="D124" s="17">
        <v>65</v>
      </c>
      <c r="E124" s="13"/>
      <c r="F124" s="60"/>
    </row>
    <row r="125" spans="1:6" ht="24" customHeight="1" x14ac:dyDescent="0.25">
      <c r="A125" s="4">
        <f t="shared" si="11"/>
        <v>101</v>
      </c>
      <c r="B125" s="5" t="s">
        <v>175</v>
      </c>
      <c r="C125" s="12" t="s">
        <v>5</v>
      </c>
      <c r="D125" s="17">
        <v>30</v>
      </c>
      <c r="E125" s="13"/>
      <c r="F125" s="60"/>
    </row>
    <row r="126" spans="1:6" ht="24" customHeight="1" x14ac:dyDescent="0.25">
      <c r="A126" s="4">
        <f t="shared" si="11"/>
        <v>102</v>
      </c>
      <c r="B126" s="5" t="s">
        <v>53</v>
      </c>
      <c r="C126" s="12" t="s">
        <v>46</v>
      </c>
      <c r="D126" s="17">
        <v>1</v>
      </c>
      <c r="E126" s="13"/>
      <c r="F126" s="60"/>
    </row>
    <row r="127" spans="1:6" ht="24" customHeight="1" x14ac:dyDescent="0.25">
      <c r="A127" s="4">
        <f>+A126+1</f>
        <v>103</v>
      </c>
      <c r="B127" s="5" t="s">
        <v>54</v>
      </c>
      <c r="C127" s="12" t="s">
        <v>46</v>
      </c>
      <c r="D127" s="17">
        <v>2</v>
      </c>
      <c r="E127" s="13"/>
      <c r="F127" s="60"/>
    </row>
    <row r="128" spans="1:6" ht="24" customHeight="1" x14ac:dyDescent="0.25">
      <c r="A128" s="4">
        <f t="shared" ref="A128:A134" si="12">+A127+1</f>
        <v>104</v>
      </c>
      <c r="B128" s="5" t="s">
        <v>55</v>
      </c>
      <c r="C128" s="12" t="s">
        <v>46</v>
      </c>
      <c r="D128" s="17">
        <v>3</v>
      </c>
      <c r="E128" s="13"/>
      <c r="F128" s="60"/>
    </row>
    <row r="129" spans="1:6" ht="24" customHeight="1" x14ac:dyDescent="0.25">
      <c r="A129" s="4">
        <f t="shared" si="12"/>
        <v>105</v>
      </c>
      <c r="B129" s="5" t="s">
        <v>121</v>
      </c>
      <c r="C129" s="12" t="s">
        <v>46</v>
      </c>
      <c r="D129" s="17">
        <v>8</v>
      </c>
      <c r="E129" s="13"/>
      <c r="F129" s="60"/>
    </row>
    <row r="130" spans="1:6" ht="24" customHeight="1" x14ac:dyDescent="0.25">
      <c r="A130" s="4">
        <f t="shared" si="12"/>
        <v>106</v>
      </c>
      <c r="B130" s="5" t="s">
        <v>98</v>
      </c>
      <c r="C130" s="12" t="s">
        <v>46</v>
      </c>
      <c r="D130" s="17">
        <v>2</v>
      </c>
      <c r="E130" s="13"/>
      <c r="F130" s="60"/>
    </row>
    <row r="131" spans="1:6" ht="24" customHeight="1" x14ac:dyDescent="0.25">
      <c r="A131" s="4">
        <f t="shared" si="12"/>
        <v>107</v>
      </c>
      <c r="B131" s="5" t="s">
        <v>56</v>
      </c>
      <c r="C131" s="12" t="s">
        <v>46</v>
      </c>
      <c r="D131" s="17">
        <v>1</v>
      </c>
      <c r="E131" s="13"/>
      <c r="F131" s="60"/>
    </row>
    <row r="132" spans="1:6" ht="24" customHeight="1" x14ac:dyDescent="0.25">
      <c r="A132" s="4">
        <f t="shared" si="12"/>
        <v>108</v>
      </c>
      <c r="B132" s="5" t="s">
        <v>57</v>
      </c>
      <c r="C132" s="12" t="s">
        <v>46</v>
      </c>
      <c r="D132" s="17">
        <v>1</v>
      </c>
      <c r="E132" s="13"/>
      <c r="F132" s="60"/>
    </row>
    <row r="133" spans="1:6" ht="24" customHeight="1" x14ac:dyDescent="0.25">
      <c r="A133" s="4">
        <f t="shared" si="12"/>
        <v>109</v>
      </c>
      <c r="B133" s="22" t="s">
        <v>58</v>
      </c>
      <c r="C133" s="12" t="s">
        <v>46</v>
      </c>
      <c r="D133" s="17">
        <v>1</v>
      </c>
      <c r="E133" s="13"/>
      <c r="F133" s="60"/>
    </row>
    <row r="134" spans="1:6" ht="24" customHeight="1" x14ac:dyDescent="0.25">
      <c r="A134" s="4">
        <f t="shared" si="12"/>
        <v>110</v>
      </c>
      <c r="B134" s="41" t="s">
        <v>219</v>
      </c>
      <c r="C134" s="12" t="s">
        <v>46</v>
      </c>
      <c r="D134" s="17">
        <v>1</v>
      </c>
      <c r="E134" s="13"/>
      <c r="F134" s="60"/>
    </row>
    <row r="135" spans="1:6" ht="24" customHeight="1" x14ac:dyDescent="0.25">
      <c r="A135" s="4">
        <f>A134+1</f>
        <v>111</v>
      </c>
      <c r="B135" s="22" t="s">
        <v>133</v>
      </c>
      <c r="C135" s="12" t="s">
        <v>46</v>
      </c>
      <c r="D135" s="17">
        <v>1</v>
      </c>
      <c r="E135" s="13"/>
      <c r="F135" s="60"/>
    </row>
    <row r="136" spans="1:6" ht="30" customHeight="1" x14ac:dyDescent="0.25">
      <c r="A136" s="4">
        <f t="shared" ref="A136:A137" si="13">A135+1</f>
        <v>112</v>
      </c>
      <c r="B136" s="42" t="s">
        <v>59</v>
      </c>
      <c r="C136" s="12" t="s">
        <v>5</v>
      </c>
      <c r="D136" s="17">
        <v>45</v>
      </c>
      <c r="E136" s="13"/>
      <c r="F136" s="60"/>
    </row>
    <row r="137" spans="1:6" ht="24" customHeight="1" x14ac:dyDescent="0.25">
      <c r="A137" s="4">
        <f t="shared" si="13"/>
        <v>113</v>
      </c>
      <c r="B137" s="42" t="s">
        <v>202</v>
      </c>
      <c r="C137" s="12" t="s">
        <v>5</v>
      </c>
      <c r="D137" s="17">
        <v>45</v>
      </c>
      <c r="E137" s="13"/>
      <c r="F137" s="60"/>
    </row>
    <row r="138" spans="1:6" ht="24" customHeight="1" x14ac:dyDescent="0.25">
      <c r="A138" s="4">
        <f>A137+1</f>
        <v>114</v>
      </c>
      <c r="B138" s="5" t="s">
        <v>60</v>
      </c>
      <c r="C138" s="12" t="s">
        <v>46</v>
      </c>
      <c r="D138" s="17">
        <v>2</v>
      </c>
      <c r="E138" s="13"/>
      <c r="F138" s="60"/>
    </row>
    <row r="139" spans="1:6" ht="24" customHeight="1" x14ac:dyDescent="0.25">
      <c r="A139" s="4">
        <f>A138+1</f>
        <v>115</v>
      </c>
      <c r="B139" s="42" t="s">
        <v>221</v>
      </c>
      <c r="C139" s="12" t="s">
        <v>46</v>
      </c>
      <c r="D139" s="17">
        <v>1</v>
      </c>
      <c r="E139" s="13"/>
      <c r="F139" s="60"/>
    </row>
    <row r="140" spans="1:6" ht="24" customHeight="1" x14ac:dyDescent="0.25">
      <c r="A140" s="4">
        <f>+A139+1</f>
        <v>116</v>
      </c>
      <c r="B140" s="42" t="s">
        <v>253</v>
      </c>
      <c r="C140" s="12" t="s">
        <v>46</v>
      </c>
      <c r="D140" s="17">
        <v>2</v>
      </c>
      <c r="E140" s="13"/>
      <c r="F140" s="60"/>
    </row>
    <row r="141" spans="1:6" ht="24" customHeight="1" x14ac:dyDescent="0.25">
      <c r="A141" s="4">
        <f>A140+1</f>
        <v>117</v>
      </c>
      <c r="B141" s="5" t="s">
        <v>61</v>
      </c>
      <c r="C141" s="12" t="s">
        <v>46</v>
      </c>
      <c r="D141" s="17">
        <v>10</v>
      </c>
      <c r="E141" s="13"/>
      <c r="F141" s="60"/>
    </row>
    <row r="142" spans="1:6" ht="24" customHeight="1" x14ac:dyDescent="0.25">
      <c r="A142" s="4">
        <f t="shared" ref="A142:A148" si="14">A141+1</f>
        <v>118</v>
      </c>
      <c r="B142" s="5" t="s">
        <v>62</v>
      </c>
      <c r="C142" s="12" t="s">
        <v>46</v>
      </c>
      <c r="D142" s="17">
        <v>20</v>
      </c>
      <c r="E142" s="13"/>
      <c r="F142" s="60"/>
    </row>
    <row r="143" spans="1:6" ht="24" customHeight="1" x14ac:dyDescent="0.25">
      <c r="A143" s="4">
        <f t="shared" si="14"/>
        <v>119</v>
      </c>
      <c r="B143" s="5" t="s">
        <v>63</v>
      </c>
      <c r="C143" s="12" t="s">
        <v>46</v>
      </c>
      <c r="D143" s="17">
        <v>4</v>
      </c>
      <c r="E143" s="13"/>
      <c r="F143" s="60"/>
    </row>
    <row r="144" spans="1:6" ht="24" customHeight="1" x14ac:dyDescent="0.25">
      <c r="A144" s="4">
        <f t="shared" si="14"/>
        <v>120</v>
      </c>
      <c r="B144" s="5" t="s">
        <v>64</v>
      </c>
      <c r="C144" s="12" t="s">
        <v>46</v>
      </c>
      <c r="D144" s="17">
        <v>12</v>
      </c>
      <c r="E144" s="13"/>
      <c r="F144" s="60"/>
    </row>
    <row r="145" spans="1:6" ht="24" customHeight="1" x14ac:dyDescent="0.25">
      <c r="A145" s="4">
        <f>A144+1</f>
        <v>121</v>
      </c>
      <c r="B145" s="5" t="s">
        <v>168</v>
      </c>
      <c r="C145" s="12" t="s">
        <v>46</v>
      </c>
      <c r="D145" s="17">
        <v>12</v>
      </c>
      <c r="E145" s="13"/>
      <c r="F145" s="60"/>
    </row>
    <row r="146" spans="1:6" ht="24" customHeight="1" x14ac:dyDescent="0.25">
      <c r="A146" s="4">
        <f>A145+1</f>
        <v>122</v>
      </c>
      <c r="B146" s="5" t="s">
        <v>169</v>
      </c>
      <c r="C146" s="12" t="s">
        <v>46</v>
      </c>
      <c r="D146" s="17">
        <v>2</v>
      </c>
      <c r="E146" s="13"/>
      <c r="F146" s="60"/>
    </row>
    <row r="147" spans="1:6" ht="24" customHeight="1" x14ac:dyDescent="0.25">
      <c r="A147" s="4">
        <f t="shared" si="14"/>
        <v>123</v>
      </c>
      <c r="B147" s="5" t="s">
        <v>99</v>
      </c>
      <c r="C147" s="12" t="s">
        <v>46</v>
      </c>
      <c r="D147" s="17">
        <v>1</v>
      </c>
      <c r="E147" s="13"/>
      <c r="F147" s="60"/>
    </row>
    <row r="148" spans="1:6" ht="24" customHeight="1" x14ac:dyDescent="0.25">
      <c r="A148" s="4">
        <f t="shared" si="14"/>
        <v>124</v>
      </c>
      <c r="B148" s="5" t="s">
        <v>65</v>
      </c>
      <c r="C148" s="12" t="s">
        <v>46</v>
      </c>
      <c r="D148" s="17">
        <v>82</v>
      </c>
      <c r="E148" s="13"/>
      <c r="F148" s="60"/>
    </row>
    <row r="149" spans="1:6" ht="24" customHeight="1" x14ac:dyDescent="0.25">
      <c r="A149" s="4">
        <f>A148+1</f>
        <v>125</v>
      </c>
      <c r="B149" s="5" t="s">
        <v>157</v>
      </c>
      <c r="C149" s="12" t="s">
        <v>46</v>
      </c>
      <c r="D149" s="17">
        <v>20</v>
      </c>
      <c r="E149" s="13"/>
      <c r="F149" s="60"/>
    </row>
    <row r="150" spans="1:6" ht="24" customHeight="1" x14ac:dyDescent="0.25">
      <c r="A150" s="4">
        <f t="shared" ref="A150:A186" si="15">A149+1</f>
        <v>126</v>
      </c>
      <c r="B150" s="5" t="s">
        <v>264</v>
      </c>
      <c r="C150" s="12" t="s">
        <v>46</v>
      </c>
      <c r="D150" s="17">
        <v>6</v>
      </c>
      <c r="E150" s="13"/>
      <c r="F150" s="60"/>
    </row>
    <row r="151" spans="1:6" ht="24" customHeight="1" x14ac:dyDescent="0.25">
      <c r="A151" s="4">
        <f t="shared" si="15"/>
        <v>127</v>
      </c>
      <c r="B151" s="5" t="s">
        <v>158</v>
      </c>
      <c r="C151" s="12" t="s">
        <v>46</v>
      </c>
      <c r="D151" s="17">
        <v>19</v>
      </c>
      <c r="E151" s="13"/>
      <c r="F151" s="60"/>
    </row>
    <row r="152" spans="1:6" ht="24" customHeight="1" x14ac:dyDescent="0.25">
      <c r="A152" s="4">
        <f t="shared" si="15"/>
        <v>128</v>
      </c>
      <c r="B152" s="5" t="s">
        <v>159</v>
      </c>
      <c r="C152" s="12" t="s">
        <v>46</v>
      </c>
      <c r="D152" s="17">
        <v>2</v>
      </c>
      <c r="E152" s="13"/>
      <c r="F152" s="60"/>
    </row>
    <row r="153" spans="1:6" ht="24" customHeight="1" x14ac:dyDescent="0.25">
      <c r="A153" s="4">
        <f t="shared" si="15"/>
        <v>129</v>
      </c>
      <c r="B153" s="5" t="s">
        <v>161</v>
      </c>
      <c r="C153" s="12" t="s">
        <v>46</v>
      </c>
      <c r="D153" s="17">
        <v>32</v>
      </c>
      <c r="E153" s="13"/>
      <c r="F153" s="60"/>
    </row>
    <row r="154" spans="1:6" ht="24" customHeight="1" x14ac:dyDescent="0.25">
      <c r="A154" s="4">
        <f t="shared" si="15"/>
        <v>130</v>
      </c>
      <c r="B154" s="22" t="s">
        <v>162</v>
      </c>
      <c r="C154" s="12" t="s">
        <v>46</v>
      </c>
      <c r="D154" s="17">
        <v>12</v>
      </c>
      <c r="E154" s="13"/>
      <c r="F154" s="60"/>
    </row>
    <row r="155" spans="1:6" ht="24" customHeight="1" x14ac:dyDescent="0.25">
      <c r="A155" s="4">
        <f t="shared" si="15"/>
        <v>131</v>
      </c>
      <c r="B155" s="22" t="s">
        <v>163</v>
      </c>
      <c r="C155" s="12" t="s">
        <v>46</v>
      </c>
      <c r="D155" s="17">
        <v>20</v>
      </c>
      <c r="E155" s="13"/>
      <c r="F155" s="60"/>
    </row>
    <row r="156" spans="1:6" ht="37.5" customHeight="1" x14ac:dyDescent="0.25">
      <c r="A156" s="4">
        <f t="shared" si="15"/>
        <v>132</v>
      </c>
      <c r="B156" s="43" t="s">
        <v>160</v>
      </c>
      <c r="C156" s="12" t="s">
        <v>46</v>
      </c>
      <c r="D156" s="17">
        <v>17</v>
      </c>
      <c r="E156" s="13"/>
      <c r="F156" s="60"/>
    </row>
    <row r="157" spans="1:6" ht="24" customHeight="1" x14ac:dyDescent="0.25">
      <c r="A157" s="4">
        <f t="shared" si="15"/>
        <v>133</v>
      </c>
      <c r="B157" s="5" t="s">
        <v>134</v>
      </c>
      <c r="C157" s="12" t="s">
        <v>46</v>
      </c>
      <c r="D157" s="17">
        <v>1</v>
      </c>
      <c r="E157" s="13"/>
      <c r="F157" s="60"/>
    </row>
    <row r="158" spans="1:6" ht="24" customHeight="1" x14ac:dyDescent="0.25">
      <c r="A158" s="4">
        <f t="shared" si="15"/>
        <v>134</v>
      </c>
      <c r="B158" s="5" t="s">
        <v>66</v>
      </c>
      <c r="C158" s="12" t="s">
        <v>46</v>
      </c>
      <c r="D158" s="17">
        <v>1</v>
      </c>
      <c r="E158" s="13"/>
      <c r="F158" s="60"/>
    </row>
    <row r="159" spans="1:6" ht="24" customHeight="1" x14ac:dyDescent="0.25">
      <c r="A159" s="4">
        <f t="shared" si="15"/>
        <v>135</v>
      </c>
      <c r="B159" s="5" t="s">
        <v>176</v>
      </c>
      <c r="C159" s="12" t="s">
        <v>46</v>
      </c>
      <c r="D159" s="17">
        <v>90</v>
      </c>
      <c r="E159" s="13"/>
      <c r="F159" s="60"/>
    </row>
    <row r="160" spans="1:6" ht="24" customHeight="1" x14ac:dyDescent="0.25">
      <c r="A160" s="4">
        <f t="shared" si="15"/>
        <v>136</v>
      </c>
      <c r="B160" s="5" t="s">
        <v>177</v>
      </c>
      <c r="C160" s="12" t="s">
        <v>46</v>
      </c>
      <c r="D160" s="17">
        <v>1</v>
      </c>
      <c r="E160" s="13"/>
      <c r="F160" s="60"/>
    </row>
    <row r="161" spans="1:6" ht="24" customHeight="1" x14ac:dyDescent="0.25">
      <c r="A161" s="4">
        <f t="shared" si="15"/>
        <v>137</v>
      </c>
      <c r="B161" s="5" t="s">
        <v>67</v>
      </c>
      <c r="C161" s="12" t="s">
        <v>46</v>
      </c>
      <c r="D161" s="17">
        <v>1</v>
      </c>
      <c r="E161" s="13"/>
      <c r="F161" s="60"/>
    </row>
    <row r="162" spans="1:6" ht="24" customHeight="1" x14ac:dyDescent="0.25">
      <c r="A162" s="4">
        <f t="shared" si="15"/>
        <v>138</v>
      </c>
      <c r="B162" s="5" t="s">
        <v>68</v>
      </c>
      <c r="C162" s="12" t="s">
        <v>46</v>
      </c>
      <c r="D162" s="17">
        <v>1</v>
      </c>
      <c r="E162" s="13"/>
      <c r="F162" s="60"/>
    </row>
    <row r="163" spans="1:6" ht="24" customHeight="1" x14ac:dyDescent="0.25">
      <c r="A163" s="4">
        <f t="shared" si="15"/>
        <v>139</v>
      </c>
      <c r="B163" s="5" t="s">
        <v>69</v>
      </c>
      <c r="C163" s="12" t="s">
        <v>46</v>
      </c>
      <c r="D163" s="17">
        <v>1</v>
      </c>
      <c r="E163" s="13"/>
      <c r="F163" s="60"/>
    </row>
    <row r="164" spans="1:6" ht="24" customHeight="1" x14ac:dyDescent="0.25">
      <c r="A164" s="4">
        <f t="shared" si="15"/>
        <v>140</v>
      </c>
      <c r="B164" s="5" t="s">
        <v>70</v>
      </c>
      <c r="C164" s="12" t="s">
        <v>46</v>
      </c>
      <c r="D164" s="17">
        <v>18</v>
      </c>
      <c r="E164" s="13"/>
      <c r="F164" s="60"/>
    </row>
    <row r="165" spans="1:6" ht="24" customHeight="1" x14ac:dyDescent="0.25">
      <c r="A165" s="4">
        <f t="shared" si="15"/>
        <v>141</v>
      </c>
      <c r="B165" s="5" t="s">
        <v>71</v>
      </c>
      <c r="C165" s="12" t="s">
        <v>46</v>
      </c>
      <c r="D165" s="17">
        <v>2</v>
      </c>
      <c r="E165" s="13"/>
      <c r="F165" s="60"/>
    </row>
    <row r="166" spans="1:6" ht="24" customHeight="1" x14ac:dyDescent="0.25">
      <c r="A166" s="4">
        <f t="shared" si="15"/>
        <v>142</v>
      </c>
      <c r="B166" s="5" t="s">
        <v>72</v>
      </c>
      <c r="C166" s="12" t="s">
        <v>46</v>
      </c>
      <c r="D166" s="17">
        <v>8</v>
      </c>
      <c r="E166" s="13"/>
      <c r="F166" s="60"/>
    </row>
    <row r="167" spans="1:6" ht="24" customHeight="1" x14ac:dyDescent="0.25">
      <c r="A167" s="4">
        <f t="shared" si="15"/>
        <v>143</v>
      </c>
      <c r="B167" s="5" t="s">
        <v>73</v>
      </c>
      <c r="C167" s="12" t="s">
        <v>46</v>
      </c>
      <c r="D167" s="17">
        <v>8</v>
      </c>
      <c r="E167" s="13"/>
      <c r="F167" s="60"/>
    </row>
    <row r="168" spans="1:6" ht="24" customHeight="1" x14ac:dyDescent="0.25">
      <c r="A168" s="4">
        <f t="shared" si="15"/>
        <v>144</v>
      </c>
      <c r="B168" s="5" t="s">
        <v>74</v>
      </c>
      <c r="C168" s="12" t="s">
        <v>46</v>
      </c>
      <c r="D168" s="17">
        <v>4</v>
      </c>
      <c r="E168" s="13"/>
      <c r="F168" s="60"/>
    </row>
    <row r="169" spans="1:6" ht="24" customHeight="1" x14ac:dyDescent="0.25">
      <c r="A169" s="4">
        <f>A168+1</f>
        <v>145</v>
      </c>
      <c r="B169" s="5" t="s">
        <v>75</v>
      </c>
      <c r="C169" s="12" t="s">
        <v>46</v>
      </c>
      <c r="D169" s="17">
        <v>4</v>
      </c>
      <c r="E169" s="27"/>
      <c r="F169" s="60"/>
    </row>
    <row r="170" spans="1:6" ht="24" customHeight="1" x14ac:dyDescent="0.25">
      <c r="A170" s="4"/>
      <c r="B170" s="6" t="s">
        <v>179</v>
      </c>
      <c r="C170" s="12"/>
      <c r="D170" s="17"/>
      <c r="E170" s="27"/>
      <c r="F170" s="60"/>
    </row>
    <row r="171" spans="1:6" ht="24" customHeight="1" x14ac:dyDescent="0.25">
      <c r="A171" s="4">
        <f>A169+1</f>
        <v>146</v>
      </c>
      <c r="B171" s="5" t="s">
        <v>283</v>
      </c>
      <c r="C171" s="12" t="s">
        <v>46</v>
      </c>
      <c r="D171" s="17">
        <v>8</v>
      </c>
      <c r="E171" s="13"/>
      <c r="F171" s="60"/>
    </row>
    <row r="172" spans="1:6" ht="24" customHeight="1" x14ac:dyDescent="0.25">
      <c r="A172" s="4">
        <f>A171+1</f>
        <v>147</v>
      </c>
      <c r="B172" s="5" t="s">
        <v>284</v>
      </c>
      <c r="C172" s="12" t="s">
        <v>46</v>
      </c>
      <c r="D172" s="17">
        <v>1</v>
      </c>
      <c r="E172" s="13"/>
      <c r="F172" s="60"/>
    </row>
    <row r="173" spans="1:6" ht="24" customHeight="1" x14ac:dyDescent="0.25">
      <c r="A173" s="4">
        <f>A172+1</f>
        <v>148</v>
      </c>
      <c r="B173" s="5" t="s">
        <v>178</v>
      </c>
      <c r="C173" s="12" t="s">
        <v>46</v>
      </c>
      <c r="D173" s="17">
        <v>2</v>
      </c>
      <c r="E173" s="13"/>
      <c r="F173" s="60"/>
    </row>
    <row r="174" spans="1:6" ht="24" customHeight="1" x14ac:dyDescent="0.25">
      <c r="A174" s="4"/>
      <c r="B174" s="6" t="s">
        <v>180</v>
      </c>
      <c r="C174" s="12"/>
      <c r="D174" s="17"/>
      <c r="E174" s="27"/>
      <c r="F174" s="60"/>
    </row>
    <row r="175" spans="1:6" ht="24" customHeight="1" x14ac:dyDescent="0.25">
      <c r="A175" s="4"/>
      <c r="B175" s="38" t="s">
        <v>186</v>
      </c>
      <c r="C175" s="12"/>
      <c r="D175" s="17"/>
      <c r="E175" s="27"/>
      <c r="F175" s="60"/>
    </row>
    <row r="176" spans="1:6" ht="24" customHeight="1" x14ac:dyDescent="0.25">
      <c r="A176" s="4">
        <f>A173+1</f>
        <v>149</v>
      </c>
      <c r="B176" s="22" t="s">
        <v>181</v>
      </c>
      <c r="C176" s="12" t="s">
        <v>0</v>
      </c>
      <c r="D176" s="17">
        <v>1</v>
      </c>
      <c r="E176" s="13"/>
      <c r="F176" s="60"/>
    </row>
    <row r="177" spans="1:6" ht="24" customHeight="1" x14ac:dyDescent="0.25">
      <c r="A177" s="4">
        <f t="shared" si="15"/>
        <v>150</v>
      </c>
      <c r="B177" s="5" t="s">
        <v>182</v>
      </c>
      <c r="C177" s="12" t="s">
        <v>46</v>
      </c>
      <c r="D177" s="17">
        <v>34</v>
      </c>
      <c r="E177" s="13"/>
      <c r="F177" s="60"/>
    </row>
    <row r="178" spans="1:6" ht="24" customHeight="1" x14ac:dyDescent="0.25">
      <c r="A178" s="4">
        <f t="shared" si="15"/>
        <v>151</v>
      </c>
      <c r="B178" s="5" t="s">
        <v>167</v>
      </c>
      <c r="C178" s="12" t="s">
        <v>46</v>
      </c>
      <c r="D178" s="17">
        <v>2</v>
      </c>
      <c r="E178" s="13"/>
      <c r="F178" s="60"/>
    </row>
    <row r="179" spans="1:6" ht="24" customHeight="1" x14ac:dyDescent="0.25">
      <c r="A179" s="4">
        <f t="shared" si="15"/>
        <v>152</v>
      </c>
      <c r="B179" s="5" t="s">
        <v>122</v>
      </c>
      <c r="C179" s="12" t="s">
        <v>0</v>
      </c>
      <c r="D179" s="17">
        <v>1</v>
      </c>
      <c r="E179" s="13"/>
      <c r="F179" s="60"/>
    </row>
    <row r="180" spans="1:6" ht="24" customHeight="1" x14ac:dyDescent="0.25">
      <c r="A180" s="4">
        <f t="shared" si="15"/>
        <v>153</v>
      </c>
      <c r="B180" s="5" t="s">
        <v>123</v>
      </c>
      <c r="C180" s="12" t="s">
        <v>46</v>
      </c>
      <c r="D180" s="17">
        <v>2</v>
      </c>
      <c r="E180" s="13"/>
      <c r="F180" s="60"/>
    </row>
    <row r="181" spans="1:6" ht="24" customHeight="1" x14ac:dyDescent="0.25">
      <c r="A181" s="4">
        <f t="shared" si="15"/>
        <v>154</v>
      </c>
      <c r="B181" s="5" t="s">
        <v>124</v>
      </c>
      <c r="C181" s="12" t="s">
        <v>46</v>
      </c>
      <c r="D181" s="17">
        <v>2</v>
      </c>
      <c r="E181" s="13"/>
      <c r="F181" s="60"/>
    </row>
    <row r="182" spans="1:6" ht="24" customHeight="1" x14ac:dyDescent="0.25">
      <c r="A182" s="4">
        <f t="shared" si="15"/>
        <v>155</v>
      </c>
      <c r="B182" s="5" t="s">
        <v>183</v>
      </c>
      <c r="C182" s="12" t="s">
        <v>46</v>
      </c>
      <c r="D182" s="17">
        <v>48</v>
      </c>
      <c r="E182" s="13"/>
      <c r="F182" s="60"/>
    </row>
    <row r="183" spans="1:6" ht="24" customHeight="1" x14ac:dyDescent="0.25">
      <c r="A183" s="4">
        <f t="shared" si="15"/>
        <v>156</v>
      </c>
      <c r="B183" s="5" t="s">
        <v>184</v>
      </c>
      <c r="C183" s="12" t="s">
        <v>46</v>
      </c>
      <c r="D183" s="17">
        <f>D177</f>
        <v>34</v>
      </c>
      <c r="E183" s="13"/>
      <c r="F183" s="60"/>
    </row>
    <row r="184" spans="1:6" ht="24" customHeight="1" x14ac:dyDescent="0.25">
      <c r="A184" s="4">
        <f t="shared" si="15"/>
        <v>157</v>
      </c>
      <c r="B184" s="5" t="s">
        <v>185</v>
      </c>
      <c r="C184" s="12" t="s">
        <v>5</v>
      </c>
      <c r="D184" s="17">
        <v>50</v>
      </c>
      <c r="E184" s="13"/>
      <c r="F184" s="60"/>
    </row>
    <row r="185" spans="1:6" ht="24" customHeight="1" x14ac:dyDescent="0.25">
      <c r="A185" s="4">
        <f t="shared" si="15"/>
        <v>158</v>
      </c>
      <c r="B185" s="5" t="s">
        <v>125</v>
      </c>
      <c r="C185" s="12" t="s">
        <v>5</v>
      </c>
      <c r="D185" s="17">
        <v>1020</v>
      </c>
      <c r="E185" s="13"/>
      <c r="F185" s="60"/>
    </row>
    <row r="186" spans="1:6" ht="24" customHeight="1" x14ac:dyDescent="0.25">
      <c r="A186" s="4">
        <f t="shared" si="15"/>
        <v>159</v>
      </c>
      <c r="B186" s="22" t="s">
        <v>126</v>
      </c>
      <c r="C186" s="12" t="s">
        <v>0</v>
      </c>
      <c r="D186" s="17">
        <v>1</v>
      </c>
      <c r="E186" s="13"/>
      <c r="F186" s="60"/>
    </row>
    <row r="187" spans="1:6" ht="24" customHeight="1" x14ac:dyDescent="0.25">
      <c r="A187" s="4">
        <f>A186+1</f>
        <v>160</v>
      </c>
      <c r="B187" s="14" t="s">
        <v>137</v>
      </c>
      <c r="C187" s="12" t="s">
        <v>46</v>
      </c>
      <c r="D187" s="17">
        <v>1</v>
      </c>
      <c r="E187" s="13"/>
      <c r="F187" s="60"/>
    </row>
    <row r="188" spans="1:6" ht="24" customHeight="1" x14ac:dyDescent="0.25">
      <c r="A188" s="4">
        <f t="shared" ref="A188" si="16">A187+1</f>
        <v>161</v>
      </c>
      <c r="B188" s="5" t="s">
        <v>135</v>
      </c>
      <c r="C188" s="12" t="s">
        <v>46</v>
      </c>
      <c r="D188" s="17">
        <v>3</v>
      </c>
      <c r="E188" s="13"/>
      <c r="F188" s="60"/>
    </row>
    <row r="189" spans="1:6" ht="24" customHeight="1" x14ac:dyDescent="0.25">
      <c r="A189" s="4"/>
      <c r="B189" s="6" t="s">
        <v>187</v>
      </c>
      <c r="C189" s="12"/>
      <c r="D189" s="17"/>
      <c r="E189" s="13"/>
      <c r="F189" s="60"/>
    </row>
    <row r="190" spans="1:6" ht="24" customHeight="1" x14ac:dyDescent="0.25">
      <c r="A190" s="4">
        <f>A188+1</f>
        <v>162</v>
      </c>
      <c r="B190" s="5" t="s">
        <v>136</v>
      </c>
      <c r="C190" s="12" t="s">
        <v>46</v>
      </c>
      <c r="D190" s="17">
        <v>1</v>
      </c>
      <c r="E190" s="13"/>
      <c r="F190" s="60"/>
    </row>
    <row r="191" spans="1:6" ht="24" customHeight="1" x14ac:dyDescent="0.25">
      <c r="A191" s="4">
        <f>A190+1</f>
        <v>163</v>
      </c>
      <c r="B191" s="5" t="s">
        <v>138</v>
      </c>
      <c r="C191" s="12" t="s">
        <v>240</v>
      </c>
      <c r="D191" s="17">
        <v>1</v>
      </c>
      <c r="E191" s="13"/>
      <c r="F191" s="60"/>
    </row>
    <row r="192" spans="1:6" ht="24" customHeight="1" x14ac:dyDescent="0.25">
      <c r="A192" s="4"/>
      <c r="B192" s="6" t="s">
        <v>188</v>
      </c>
      <c r="C192" s="12"/>
      <c r="D192" s="17"/>
      <c r="E192" s="13"/>
      <c r="F192" s="60"/>
    </row>
    <row r="193" spans="1:6" ht="24" customHeight="1" x14ac:dyDescent="0.25">
      <c r="A193" s="20">
        <f>A191+1</f>
        <v>164</v>
      </c>
      <c r="B193" s="5" t="s">
        <v>246</v>
      </c>
      <c r="C193" s="12" t="s">
        <v>0</v>
      </c>
      <c r="D193" s="17">
        <v>1</v>
      </c>
      <c r="E193" s="13"/>
      <c r="F193" s="60"/>
    </row>
    <row r="194" spans="1:6" ht="24" customHeight="1" x14ac:dyDescent="0.25">
      <c r="A194" s="4"/>
      <c r="B194" s="5"/>
      <c r="C194" s="12"/>
      <c r="D194" s="17"/>
      <c r="E194" s="13"/>
      <c r="F194" s="60"/>
    </row>
    <row r="195" spans="1:6" ht="24" customHeight="1" x14ac:dyDescent="0.25">
      <c r="A195" s="4"/>
      <c r="B195" s="6" t="s">
        <v>189</v>
      </c>
      <c r="C195" s="12"/>
      <c r="D195" s="17"/>
      <c r="E195" s="13"/>
      <c r="F195" s="60"/>
    </row>
    <row r="196" spans="1:6" ht="24" customHeight="1" x14ac:dyDescent="0.25">
      <c r="A196" s="4">
        <f>A193+1</f>
        <v>165</v>
      </c>
      <c r="B196" s="5" t="s">
        <v>190</v>
      </c>
      <c r="C196" s="12" t="s">
        <v>46</v>
      </c>
      <c r="D196" s="17">
        <v>1</v>
      </c>
      <c r="E196" s="13"/>
      <c r="F196" s="60"/>
    </row>
    <row r="197" spans="1:6" ht="24" customHeight="1" x14ac:dyDescent="0.25">
      <c r="A197" s="4">
        <f>A196+1</f>
        <v>166</v>
      </c>
      <c r="B197" s="5" t="s">
        <v>200</v>
      </c>
      <c r="C197" s="12" t="s">
        <v>46</v>
      </c>
      <c r="D197" s="17">
        <v>5</v>
      </c>
      <c r="E197" s="13"/>
      <c r="F197" s="60"/>
    </row>
    <row r="198" spans="1:6" ht="24" customHeight="1" x14ac:dyDescent="0.25">
      <c r="A198" s="4">
        <f t="shared" ref="A198:A201" si="17">A197+1</f>
        <v>167</v>
      </c>
      <c r="B198" s="5" t="s">
        <v>201</v>
      </c>
      <c r="C198" s="12" t="s">
        <v>46</v>
      </c>
      <c r="D198" s="17">
        <v>5</v>
      </c>
      <c r="E198" s="13"/>
      <c r="F198" s="60"/>
    </row>
    <row r="199" spans="1:6" ht="24" customHeight="1" x14ac:dyDescent="0.25">
      <c r="A199" s="4">
        <f>A198+1</f>
        <v>168</v>
      </c>
      <c r="B199" s="5" t="s">
        <v>76</v>
      </c>
      <c r="C199" s="12" t="s">
        <v>46</v>
      </c>
      <c r="D199" s="17">
        <v>1</v>
      </c>
      <c r="E199" s="13"/>
      <c r="F199" s="60"/>
    </row>
    <row r="200" spans="1:6" ht="24" customHeight="1" x14ac:dyDescent="0.25">
      <c r="A200" s="4">
        <f t="shared" si="17"/>
        <v>169</v>
      </c>
      <c r="B200" s="5" t="s">
        <v>191</v>
      </c>
      <c r="C200" s="12" t="s">
        <v>46</v>
      </c>
      <c r="D200" s="17">
        <v>1</v>
      </c>
      <c r="E200" s="13"/>
      <c r="F200" s="60"/>
    </row>
    <row r="201" spans="1:6" ht="33.6" customHeight="1" x14ac:dyDescent="0.25">
      <c r="A201" s="4">
        <f t="shared" si="17"/>
        <v>170</v>
      </c>
      <c r="B201" s="22" t="s">
        <v>77</v>
      </c>
      <c r="C201" s="12" t="s">
        <v>0</v>
      </c>
      <c r="D201" s="17">
        <v>1</v>
      </c>
      <c r="E201" s="18"/>
      <c r="F201" s="60"/>
    </row>
    <row r="202" spans="1:6" s="15" customFormat="1" ht="24" customHeight="1" x14ac:dyDescent="0.3">
      <c r="A202" s="12">
        <f>A201+1</f>
        <v>171</v>
      </c>
      <c r="B202" s="10" t="s">
        <v>139</v>
      </c>
      <c r="C202" s="12" t="s">
        <v>46</v>
      </c>
      <c r="D202" s="17">
        <v>1</v>
      </c>
      <c r="E202" s="18"/>
      <c r="F202" s="60"/>
    </row>
    <row r="203" spans="1:6" s="15" customFormat="1" ht="24" customHeight="1" x14ac:dyDescent="0.3">
      <c r="A203" s="12"/>
      <c r="B203" s="6" t="s">
        <v>192</v>
      </c>
      <c r="C203" s="12"/>
      <c r="D203" s="17"/>
      <c r="E203" s="13"/>
      <c r="F203" s="60"/>
    </row>
    <row r="204" spans="1:6" ht="24" customHeight="1" x14ac:dyDescent="0.25">
      <c r="A204" s="4">
        <f>A202+1</f>
        <v>172</v>
      </c>
      <c r="B204" s="5" t="s">
        <v>193</v>
      </c>
      <c r="C204" s="12" t="s">
        <v>0</v>
      </c>
      <c r="D204" s="17">
        <v>1</v>
      </c>
      <c r="E204" s="13"/>
      <c r="F204" s="60"/>
    </row>
    <row r="205" spans="1:6" s="19" customFormat="1" ht="24" customHeight="1" x14ac:dyDescent="0.25">
      <c r="A205" s="73" t="s">
        <v>78</v>
      </c>
      <c r="B205" s="74"/>
      <c r="C205" s="74"/>
      <c r="D205" s="59"/>
      <c r="E205" s="59"/>
      <c r="F205" s="59"/>
    </row>
    <row r="206" spans="1:6" ht="34.5" customHeight="1" x14ac:dyDescent="0.25">
      <c r="A206" s="91" t="s">
        <v>278</v>
      </c>
      <c r="B206" s="91"/>
      <c r="C206" s="34"/>
      <c r="D206" s="13"/>
      <c r="E206" s="30"/>
      <c r="F206" s="30"/>
    </row>
    <row r="207" spans="1:6" s="15" customFormat="1" ht="36" customHeight="1" x14ac:dyDescent="0.3">
      <c r="A207" s="12">
        <f>+A204+1</f>
        <v>173</v>
      </c>
      <c r="B207" s="23" t="s">
        <v>230</v>
      </c>
      <c r="C207" s="12" t="s">
        <v>0</v>
      </c>
      <c r="D207" s="18">
        <v>1</v>
      </c>
      <c r="E207" s="13"/>
      <c r="F207" s="60"/>
    </row>
    <row r="208" spans="1:6" ht="58.5" customHeight="1" x14ac:dyDescent="0.25">
      <c r="A208" s="4"/>
      <c r="B208" s="22" t="s">
        <v>79</v>
      </c>
      <c r="C208" s="12"/>
      <c r="D208" s="17"/>
      <c r="E208" s="13"/>
      <c r="F208" s="60"/>
    </row>
    <row r="209" spans="1:6" ht="24" customHeight="1" x14ac:dyDescent="0.25">
      <c r="A209" s="4">
        <f>A207+1</f>
        <v>174</v>
      </c>
      <c r="B209" s="11" t="s">
        <v>222</v>
      </c>
      <c r="C209" s="12" t="s">
        <v>5</v>
      </c>
      <c r="D209" s="17">
        <v>10</v>
      </c>
      <c r="E209" s="13"/>
      <c r="F209" s="60"/>
    </row>
    <row r="210" spans="1:6" ht="24" customHeight="1" x14ac:dyDescent="0.25">
      <c r="A210" s="4">
        <f t="shared" ref="A210:A212" si="18">+A209+1</f>
        <v>175</v>
      </c>
      <c r="B210" s="11" t="s">
        <v>223</v>
      </c>
      <c r="C210" s="12" t="s">
        <v>5</v>
      </c>
      <c r="D210" s="17">
        <v>56</v>
      </c>
      <c r="E210" s="13"/>
      <c r="F210" s="60"/>
    </row>
    <row r="211" spans="1:6" ht="24" customHeight="1" x14ac:dyDescent="0.25">
      <c r="A211" s="4">
        <f t="shared" si="18"/>
        <v>176</v>
      </c>
      <c r="B211" s="11" t="s">
        <v>224</v>
      </c>
      <c r="C211" s="12" t="s">
        <v>5</v>
      </c>
      <c r="D211" s="17">
        <v>32</v>
      </c>
      <c r="E211" s="13"/>
      <c r="F211" s="60"/>
    </row>
    <row r="212" spans="1:6" ht="24" customHeight="1" x14ac:dyDescent="0.25">
      <c r="A212" s="4">
        <f t="shared" si="18"/>
        <v>177</v>
      </c>
      <c r="B212" s="11" t="s">
        <v>225</v>
      </c>
      <c r="C212" s="12" t="s">
        <v>5</v>
      </c>
      <c r="D212" s="17">
        <v>25</v>
      </c>
      <c r="E212" s="13"/>
      <c r="F212" s="60"/>
    </row>
    <row r="213" spans="1:6" ht="32.1" customHeight="1" x14ac:dyDescent="0.25">
      <c r="A213" s="4"/>
      <c r="B213" s="22" t="s">
        <v>100</v>
      </c>
      <c r="C213" s="12"/>
      <c r="D213" s="17"/>
      <c r="E213" s="13"/>
      <c r="F213" s="60"/>
    </row>
    <row r="214" spans="1:6" ht="24" customHeight="1" x14ac:dyDescent="0.25">
      <c r="A214" s="4">
        <f>+A212+1</f>
        <v>178</v>
      </c>
      <c r="B214" s="11" t="s">
        <v>226</v>
      </c>
      <c r="C214" s="12" t="s">
        <v>5</v>
      </c>
      <c r="D214" s="17">
        <v>6</v>
      </c>
      <c r="E214" s="13"/>
      <c r="F214" s="60"/>
    </row>
    <row r="215" spans="1:6" ht="24" customHeight="1" x14ac:dyDescent="0.25">
      <c r="A215" s="4">
        <f>+A214+1</f>
        <v>179</v>
      </c>
      <c r="B215" s="11" t="s">
        <v>227</v>
      </c>
      <c r="C215" s="12" t="s">
        <v>5</v>
      </c>
      <c r="D215" s="17">
        <v>120</v>
      </c>
      <c r="E215" s="13"/>
      <c r="F215" s="60"/>
    </row>
    <row r="216" spans="1:6" ht="24" customHeight="1" x14ac:dyDescent="0.25">
      <c r="A216" s="4">
        <f>+A215+1</f>
        <v>180</v>
      </c>
      <c r="B216" s="11" t="s">
        <v>228</v>
      </c>
      <c r="C216" s="12" t="s">
        <v>5</v>
      </c>
      <c r="D216" s="17">
        <v>50</v>
      </c>
      <c r="E216" s="13"/>
      <c r="F216" s="60"/>
    </row>
    <row r="217" spans="1:6" ht="24" customHeight="1" x14ac:dyDescent="0.25">
      <c r="A217" s="4">
        <f t="shared" ref="A217:A221" si="19">+A216+1</f>
        <v>181</v>
      </c>
      <c r="B217" s="11" t="s">
        <v>229</v>
      </c>
      <c r="C217" s="12" t="s">
        <v>5</v>
      </c>
      <c r="D217" s="17">
        <v>15</v>
      </c>
      <c r="E217" s="13"/>
      <c r="F217" s="60"/>
    </row>
    <row r="218" spans="1:6" ht="24" customHeight="1" x14ac:dyDescent="0.25">
      <c r="A218" s="4">
        <f t="shared" si="19"/>
        <v>182</v>
      </c>
      <c r="B218" s="40" t="s">
        <v>165</v>
      </c>
      <c r="C218" s="12" t="s">
        <v>46</v>
      </c>
      <c r="D218" s="17">
        <v>8</v>
      </c>
      <c r="E218" s="13"/>
      <c r="F218" s="60"/>
    </row>
    <row r="219" spans="1:6" ht="24" customHeight="1" x14ac:dyDescent="0.25">
      <c r="A219" s="4">
        <f t="shared" si="19"/>
        <v>183</v>
      </c>
      <c r="B219" s="41" t="s">
        <v>166</v>
      </c>
      <c r="C219" s="12" t="s">
        <v>5</v>
      </c>
      <c r="D219" s="17">
        <v>300</v>
      </c>
      <c r="E219" s="13"/>
      <c r="F219" s="60"/>
    </row>
    <row r="220" spans="1:6" ht="24" customHeight="1" x14ac:dyDescent="0.25">
      <c r="A220" s="4">
        <f t="shared" si="19"/>
        <v>184</v>
      </c>
      <c r="B220" s="5" t="s">
        <v>101</v>
      </c>
      <c r="C220" s="12" t="s">
        <v>5</v>
      </c>
      <c r="D220" s="17">
        <v>38</v>
      </c>
      <c r="E220" s="13"/>
      <c r="F220" s="60"/>
    </row>
    <row r="221" spans="1:6" ht="24" customHeight="1" x14ac:dyDescent="0.25">
      <c r="A221" s="4">
        <f t="shared" si="19"/>
        <v>185</v>
      </c>
      <c r="B221" s="5" t="s">
        <v>12</v>
      </c>
      <c r="C221" s="12" t="s">
        <v>46</v>
      </c>
      <c r="D221" s="17">
        <v>8</v>
      </c>
      <c r="E221" s="13"/>
      <c r="F221" s="60"/>
    </row>
    <row r="222" spans="1:6" ht="24" customHeight="1" x14ac:dyDescent="0.25">
      <c r="A222" s="4"/>
      <c r="B222" s="39" t="s">
        <v>194</v>
      </c>
      <c r="C222" s="12"/>
      <c r="D222" s="17"/>
      <c r="E222" s="13"/>
      <c r="F222" s="60"/>
    </row>
    <row r="223" spans="1:6" ht="24" customHeight="1" x14ac:dyDescent="0.25">
      <c r="A223" s="4">
        <f>A221+1</f>
        <v>186</v>
      </c>
      <c r="B223" s="5" t="s">
        <v>129</v>
      </c>
      <c r="C223" s="12" t="s">
        <v>46</v>
      </c>
      <c r="D223" s="17">
        <v>8</v>
      </c>
      <c r="E223" s="13"/>
      <c r="F223" s="60"/>
    </row>
    <row r="224" spans="1:6" ht="24" customHeight="1" x14ac:dyDescent="0.25">
      <c r="A224" s="4">
        <f t="shared" ref="A224:A238" si="20">A223+1</f>
        <v>187</v>
      </c>
      <c r="B224" s="5" t="s">
        <v>130</v>
      </c>
      <c r="C224" s="12" t="s">
        <v>46</v>
      </c>
      <c r="D224" s="17">
        <v>12</v>
      </c>
      <c r="E224" s="13"/>
      <c r="F224" s="60"/>
    </row>
    <row r="225" spans="1:6" ht="24" customHeight="1" x14ac:dyDescent="0.25">
      <c r="A225" s="4">
        <f t="shared" si="20"/>
        <v>188</v>
      </c>
      <c r="B225" s="5" t="s">
        <v>127</v>
      </c>
      <c r="C225" s="12" t="s">
        <v>46</v>
      </c>
      <c r="D225" s="17">
        <v>8</v>
      </c>
      <c r="E225" s="13"/>
      <c r="F225" s="60"/>
    </row>
    <row r="226" spans="1:6" ht="24" customHeight="1" x14ac:dyDescent="0.25">
      <c r="A226" s="4">
        <f t="shared" si="20"/>
        <v>189</v>
      </c>
      <c r="B226" s="5" t="s">
        <v>80</v>
      </c>
      <c r="C226" s="12" t="s">
        <v>0</v>
      </c>
      <c r="D226" s="17">
        <v>1</v>
      </c>
      <c r="E226" s="13"/>
      <c r="F226" s="60"/>
    </row>
    <row r="227" spans="1:6" ht="24" customHeight="1" x14ac:dyDescent="0.25">
      <c r="A227" s="4">
        <f>A226+1</f>
        <v>190</v>
      </c>
      <c r="B227" s="5" t="s">
        <v>11</v>
      </c>
      <c r="C227" s="12" t="s">
        <v>46</v>
      </c>
      <c r="D227" s="17">
        <v>8</v>
      </c>
      <c r="E227" s="13"/>
      <c r="F227" s="60"/>
    </row>
    <row r="228" spans="1:6" ht="24" customHeight="1" x14ac:dyDescent="0.25">
      <c r="A228" s="4">
        <f t="shared" si="20"/>
        <v>191</v>
      </c>
      <c r="B228" s="5" t="s">
        <v>10</v>
      </c>
      <c r="C228" s="12" t="s">
        <v>81</v>
      </c>
      <c r="D228" s="17">
        <v>7</v>
      </c>
      <c r="E228" s="13"/>
      <c r="F228" s="60"/>
    </row>
    <row r="229" spans="1:6" ht="24" customHeight="1" x14ac:dyDescent="0.25">
      <c r="A229" s="4">
        <f t="shared" si="20"/>
        <v>192</v>
      </c>
      <c r="B229" s="5" t="s">
        <v>9</v>
      </c>
      <c r="C229" s="12" t="s">
        <v>46</v>
      </c>
      <c r="D229" s="17">
        <v>10</v>
      </c>
      <c r="E229" s="13"/>
      <c r="F229" s="60"/>
    </row>
    <row r="230" spans="1:6" ht="24" customHeight="1" x14ac:dyDescent="0.25">
      <c r="A230" s="4">
        <f t="shared" si="20"/>
        <v>193</v>
      </c>
      <c r="B230" s="5" t="s">
        <v>82</v>
      </c>
      <c r="C230" s="12" t="s">
        <v>46</v>
      </c>
      <c r="D230" s="17">
        <v>8</v>
      </c>
      <c r="E230" s="13"/>
      <c r="F230" s="60"/>
    </row>
    <row r="231" spans="1:6" ht="24" customHeight="1" x14ac:dyDescent="0.25">
      <c r="A231" s="4">
        <f t="shared" si="20"/>
        <v>194</v>
      </c>
      <c r="B231" s="5" t="s">
        <v>195</v>
      </c>
      <c r="C231" s="12" t="s">
        <v>46</v>
      </c>
      <c r="D231" s="17">
        <v>1</v>
      </c>
      <c r="E231" s="13"/>
      <c r="F231" s="60"/>
    </row>
    <row r="232" spans="1:6" ht="24" customHeight="1" x14ac:dyDescent="0.25">
      <c r="A232" s="4">
        <f>+A231+1</f>
        <v>195</v>
      </c>
      <c r="B232" s="5" t="s">
        <v>83</v>
      </c>
      <c r="C232" s="12" t="s">
        <v>46</v>
      </c>
      <c r="D232" s="17">
        <v>2</v>
      </c>
      <c r="E232" s="13"/>
      <c r="F232" s="60"/>
    </row>
    <row r="233" spans="1:6" ht="24" customHeight="1" x14ac:dyDescent="0.25">
      <c r="A233" s="4">
        <f t="shared" si="20"/>
        <v>196</v>
      </c>
      <c r="B233" s="5" t="s">
        <v>13</v>
      </c>
      <c r="C233" s="12" t="s">
        <v>46</v>
      </c>
      <c r="D233" s="17">
        <v>1</v>
      </c>
      <c r="E233" s="13"/>
      <c r="F233" s="60"/>
    </row>
    <row r="234" spans="1:6" ht="24" customHeight="1" x14ac:dyDescent="0.25">
      <c r="A234" s="4"/>
      <c r="B234" s="39" t="s">
        <v>196</v>
      </c>
      <c r="C234" s="12"/>
      <c r="D234" s="17"/>
      <c r="E234" s="13"/>
      <c r="F234" s="60"/>
    </row>
    <row r="235" spans="1:6" ht="24" customHeight="1" x14ac:dyDescent="0.25">
      <c r="A235" s="4">
        <f>A233+1</f>
        <v>197</v>
      </c>
      <c r="B235" s="5" t="s">
        <v>84</v>
      </c>
      <c r="C235" s="12" t="s">
        <v>46</v>
      </c>
      <c r="D235" s="17">
        <v>3</v>
      </c>
      <c r="E235" s="13"/>
      <c r="F235" s="60"/>
    </row>
    <row r="236" spans="1:6" ht="24" customHeight="1" x14ac:dyDescent="0.25">
      <c r="A236" s="4">
        <f t="shared" si="20"/>
        <v>198</v>
      </c>
      <c r="B236" s="5" t="s">
        <v>85</v>
      </c>
      <c r="C236" s="12" t="s">
        <v>46</v>
      </c>
      <c r="D236" s="17">
        <v>3</v>
      </c>
      <c r="E236" s="13"/>
      <c r="F236" s="60"/>
    </row>
    <row r="237" spans="1:6" ht="24" customHeight="1" x14ac:dyDescent="0.25">
      <c r="A237" s="4">
        <f t="shared" si="20"/>
        <v>199</v>
      </c>
      <c r="B237" s="5" t="s">
        <v>86</v>
      </c>
      <c r="C237" s="12" t="s">
        <v>46</v>
      </c>
      <c r="D237" s="17">
        <v>1</v>
      </c>
      <c r="E237" s="13"/>
      <c r="F237" s="60"/>
    </row>
    <row r="238" spans="1:6" ht="33.6" customHeight="1" x14ac:dyDescent="0.25">
      <c r="A238" s="4">
        <f t="shared" si="20"/>
        <v>200</v>
      </c>
      <c r="B238" s="22" t="s">
        <v>102</v>
      </c>
      <c r="C238" s="12" t="s">
        <v>0</v>
      </c>
      <c r="D238" s="17">
        <v>1</v>
      </c>
      <c r="E238" s="13"/>
      <c r="F238" s="60"/>
    </row>
    <row r="239" spans="1:6" ht="24" customHeight="1" x14ac:dyDescent="0.25">
      <c r="A239" s="4"/>
      <c r="B239" s="39" t="s">
        <v>197</v>
      </c>
      <c r="C239" s="12"/>
      <c r="D239" s="17"/>
      <c r="E239" s="13"/>
      <c r="F239" s="60"/>
    </row>
    <row r="240" spans="1:6" ht="24" customHeight="1" x14ac:dyDescent="0.25">
      <c r="A240" s="4">
        <f>A238+1</f>
        <v>201</v>
      </c>
      <c r="B240" s="5" t="s">
        <v>87</v>
      </c>
      <c r="C240" s="12" t="s">
        <v>0</v>
      </c>
      <c r="D240" s="17">
        <v>1</v>
      </c>
      <c r="E240" s="13"/>
      <c r="F240" s="60"/>
    </row>
    <row r="241" spans="1:6" ht="35.450000000000003" customHeight="1" x14ac:dyDescent="0.25">
      <c r="A241" s="4">
        <f>A240+1</f>
        <v>202</v>
      </c>
      <c r="B241" s="42" t="s">
        <v>164</v>
      </c>
      <c r="C241" s="12" t="s">
        <v>0</v>
      </c>
      <c r="D241" s="17">
        <v>1</v>
      </c>
      <c r="E241" s="13"/>
      <c r="F241" s="60"/>
    </row>
    <row r="242" spans="1:6" ht="24" customHeight="1" x14ac:dyDescent="0.25">
      <c r="A242" s="4">
        <f>A241+1</f>
        <v>203</v>
      </c>
      <c r="B242" s="22" t="s">
        <v>199</v>
      </c>
      <c r="C242" s="12" t="s">
        <v>46</v>
      </c>
      <c r="D242" s="17">
        <v>1</v>
      </c>
      <c r="E242" s="13"/>
      <c r="F242" s="60"/>
    </row>
    <row r="243" spans="1:6" ht="24" customHeight="1" x14ac:dyDescent="0.25">
      <c r="A243" s="4"/>
      <c r="B243" s="39" t="s">
        <v>198</v>
      </c>
      <c r="C243" s="12"/>
      <c r="D243" s="17"/>
      <c r="E243" s="13"/>
      <c r="F243" s="60"/>
    </row>
    <row r="244" spans="1:6" ht="24" customHeight="1" x14ac:dyDescent="0.25">
      <c r="A244" s="4"/>
      <c r="B244" s="22" t="s">
        <v>88</v>
      </c>
      <c r="C244" s="12"/>
      <c r="D244" s="17"/>
      <c r="E244" s="13"/>
      <c r="F244" s="60"/>
    </row>
    <row r="245" spans="1:6" ht="24" customHeight="1" x14ac:dyDescent="0.25">
      <c r="A245" s="4">
        <f>A242+1</f>
        <v>204</v>
      </c>
      <c r="B245" s="5" t="s">
        <v>248</v>
      </c>
      <c r="C245" s="12" t="s">
        <v>0</v>
      </c>
      <c r="D245" s="17">
        <v>5</v>
      </c>
      <c r="E245" s="13"/>
      <c r="F245" s="60"/>
    </row>
    <row r="246" spans="1:6" ht="24" customHeight="1" x14ac:dyDescent="0.25">
      <c r="A246" s="4">
        <f>A245+1</f>
        <v>205</v>
      </c>
      <c r="B246" s="5" t="s">
        <v>249</v>
      </c>
      <c r="C246" s="12" t="s">
        <v>0</v>
      </c>
      <c r="D246" s="17">
        <v>10</v>
      </c>
      <c r="E246" s="13"/>
      <c r="F246" s="60"/>
    </row>
    <row r="247" spans="1:6" ht="24" customHeight="1" x14ac:dyDescent="0.25">
      <c r="A247" s="4">
        <f t="shared" ref="A247:A250" si="21">A246+1</f>
        <v>206</v>
      </c>
      <c r="B247" s="5" t="s">
        <v>250</v>
      </c>
      <c r="C247" s="12" t="s">
        <v>0</v>
      </c>
      <c r="D247" s="17">
        <v>1</v>
      </c>
      <c r="E247" s="13"/>
      <c r="F247" s="60"/>
    </row>
    <row r="248" spans="1:6" ht="24" customHeight="1" x14ac:dyDescent="0.25">
      <c r="A248" s="4">
        <f t="shared" si="21"/>
        <v>207</v>
      </c>
      <c r="B248" s="5" t="s">
        <v>251</v>
      </c>
      <c r="C248" s="12" t="s">
        <v>0</v>
      </c>
      <c r="D248" s="17">
        <v>2</v>
      </c>
      <c r="E248" s="13"/>
      <c r="F248" s="60"/>
    </row>
    <row r="249" spans="1:6" ht="24" customHeight="1" x14ac:dyDescent="0.25">
      <c r="A249" s="4">
        <f t="shared" si="21"/>
        <v>208</v>
      </c>
      <c r="B249" s="5" t="s">
        <v>89</v>
      </c>
      <c r="C249" s="12" t="s">
        <v>46</v>
      </c>
      <c r="D249" s="17">
        <v>8</v>
      </c>
      <c r="E249" s="13"/>
      <c r="F249" s="60"/>
    </row>
    <row r="250" spans="1:6" ht="24" customHeight="1" x14ac:dyDescent="0.25">
      <c r="A250" s="4">
        <f t="shared" si="21"/>
        <v>209</v>
      </c>
      <c r="B250" s="5" t="s">
        <v>90</v>
      </c>
      <c r="C250" s="12" t="s">
        <v>5</v>
      </c>
      <c r="D250" s="17">
        <v>24</v>
      </c>
      <c r="E250" s="13"/>
      <c r="F250" s="60"/>
    </row>
    <row r="251" spans="1:6" ht="24" customHeight="1" x14ac:dyDescent="0.25">
      <c r="A251" s="4">
        <f>A250+1</f>
        <v>210</v>
      </c>
      <c r="B251" s="5" t="s">
        <v>103</v>
      </c>
      <c r="C251" s="12" t="s">
        <v>46</v>
      </c>
      <c r="D251" s="17">
        <v>8</v>
      </c>
      <c r="E251" s="13"/>
      <c r="F251" s="60"/>
    </row>
    <row r="252" spans="1:6" ht="24" customHeight="1" x14ac:dyDescent="0.25">
      <c r="A252" s="12"/>
      <c r="B252" s="39" t="s">
        <v>267</v>
      </c>
      <c r="C252" s="12"/>
      <c r="D252" s="17"/>
      <c r="E252" s="13"/>
      <c r="F252" s="60"/>
    </row>
    <row r="253" spans="1:6" ht="24" customHeight="1" x14ac:dyDescent="0.25">
      <c r="A253" s="12">
        <f>A251+1</f>
        <v>211</v>
      </c>
      <c r="B253" s="52" t="s">
        <v>268</v>
      </c>
      <c r="C253" s="12" t="s">
        <v>0</v>
      </c>
      <c r="D253" s="17">
        <v>1</v>
      </c>
      <c r="E253" s="13"/>
      <c r="F253" s="60"/>
    </row>
    <row r="254" spans="1:6" ht="24" customHeight="1" x14ac:dyDescent="0.25">
      <c r="A254" s="12">
        <f>A253+1</f>
        <v>212</v>
      </c>
      <c r="B254" s="52" t="s">
        <v>269</v>
      </c>
      <c r="C254" s="12" t="s">
        <v>0</v>
      </c>
      <c r="D254" s="17">
        <v>1</v>
      </c>
      <c r="E254" s="13"/>
      <c r="F254" s="60"/>
    </row>
    <row r="255" spans="1:6" ht="24" customHeight="1" x14ac:dyDescent="0.25">
      <c r="A255" s="12">
        <f>A254+1</f>
        <v>213</v>
      </c>
      <c r="B255" s="52" t="s">
        <v>270</v>
      </c>
      <c r="C255" s="12" t="s">
        <v>0</v>
      </c>
      <c r="D255" s="17">
        <v>1</v>
      </c>
      <c r="E255" s="13"/>
      <c r="F255" s="60"/>
    </row>
    <row r="256" spans="1:6" ht="24" customHeight="1" x14ac:dyDescent="0.25">
      <c r="A256" s="12">
        <f>A255+1</f>
        <v>214</v>
      </c>
      <c r="B256" s="52" t="s">
        <v>271</v>
      </c>
      <c r="C256" s="12" t="s">
        <v>5</v>
      </c>
      <c r="D256" s="17">
        <v>155</v>
      </c>
      <c r="E256" s="13"/>
      <c r="F256" s="60"/>
    </row>
    <row r="257" spans="1:6" ht="24" customHeight="1" x14ac:dyDescent="0.25">
      <c r="A257" s="12">
        <f t="shared" ref="A257:A260" si="22">A256+1</f>
        <v>215</v>
      </c>
      <c r="B257" s="52" t="s">
        <v>272</v>
      </c>
      <c r="C257" s="12" t="s">
        <v>46</v>
      </c>
      <c r="D257" s="17">
        <v>12</v>
      </c>
      <c r="E257" s="13"/>
      <c r="F257" s="60"/>
    </row>
    <row r="258" spans="1:6" ht="24" customHeight="1" x14ac:dyDescent="0.25">
      <c r="A258" s="12">
        <f t="shared" si="22"/>
        <v>216</v>
      </c>
      <c r="B258" s="52" t="s">
        <v>273</v>
      </c>
      <c r="C258" s="12" t="s">
        <v>46</v>
      </c>
      <c r="D258" s="17">
        <v>10</v>
      </c>
      <c r="E258" s="13"/>
      <c r="F258" s="60"/>
    </row>
    <row r="259" spans="1:6" ht="24" customHeight="1" x14ac:dyDescent="0.25">
      <c r="A259" s="12">
        <f t="shared" si="22"/>
        <v>217</v>
      </c>
      <c r="B259" s="52" t="s">
        <v>274</v>
      </c>
      <c r="C259" s="12" t="s">
        <v>46</v>
      </c>
      <c r="D259" s="17">
        <v>6</v>
      </c>
      <c r="E259" s="13"/>
      <c r="F259" s="60"/>
    </row>
    <row r="260" spans="1:6" ht="24" customHeight="1" x14ac:dyDescent="0.25">
      <c r="A260" s="12">
        <f t="shared" si="22"/>
        <v>218</v>
      </c>
      <c r="B260" s="52" t="s">
        <v>275</v>
      </c>
      <c r="C260" s="12" t="s">
        <v>46</v>
      </c>
      <c r="D260" s="17">
        <v>12</v>
      </c>
      <c r="E260" s="13"/>
      <c r="F260" s="60"/>
    </row>
    <row r="261" spans="1:6" ht="24" customHeight="1" x14ac:dyDescent="0.25">
      <c r="A261" s="12">
        <f>A260+1</f>
        <v>219</v>
      </c>
      <c r="B261" s="52" t="s">
        <v>276</v>
      </c>
      <c r="C261" s="12" t="s">
        <v>0</v>
      </c>
      <c r="D261" s="17">
        <v>1</v>
      </c>
      <c r="E261" s="58"/>
      <c r="F261" s="62"/>
    </row>
    <row r="262" spans="1:6" s="19" customFormat="1" ht="36.950000000000003" customHeight="1" x14ac:dyDescent="0.25">
      <c r="A262" s="93" t="s">
        <v>277</v>
      </c>
      <c r="B262" s="94"/>
      <c r="C262" s="94"/>
      <c r="D262" s="94"/>
      <c r="E262" s="59"/>
      <c r="F262" s="59"/>
    </row>
    <row r="263" spans="1:6" ht="24" customHeight="1" x14ac:dyDescent="0.25">
      <c r="A263" s="83" t="s">
        <v>265</v>
      </c>
      <c r="B263" s="83"/>
      <c r="C263" s="83"/>
      <c r="D263" s="13">
        <v>0</v>
      </c>
      <c r="E263" s="30"/>
      <c r="F263" s="30"/>
    </row>
    <row r="264" spans="1:6" ht="32.450000000000003" customHeight="1" x14ac:dyDescent="0.25">
      <c r="A264" s="4">
        <f>A261+1</f>
        <v>220</v>
      </c>
      <c r="B264" s="22" t="s">
        <v>211</v>
      </c>
      <c r="C264" s="12" t="s">
        <v>81</v>
      </c>
      <c r="D264" s="50">
        <v>224</v>
      </c>
      <c r="E264" s="13"/>
      <c r="F264" s="60"/>
    </row>
    <row r="265" spans="1:6" ht="24" customHeight="1" x14ac:dyDescent="0.25">
      <c r="A265" s="4">
        <f>A264+1</f>
        <v>221</v>
      </c>
      <c r="B265" s="5" t="s">
        <v>210</v>
      </c>
      <c r="C265" s="12" t="s">
        <v>81</v>
      </c>
      <c r="D265" s="50">
        <v>2200</v>
      </c>
      <c r="E265" s="13"/>
      <c r="F265" s="60"/>
    </row>
    <row r="266" spans="1:6" s="19" customFormat="1" ht="24" customHeight="1" x14ac:dyDescent="0.25">
      <c r="A266" s="73" t="s">
        <v>91</v>
      </c>
      <c r="B266" s="74"/>
      <c r="C266" s="74"/>
      <c r="D266" s="59"/>
      <c r="E266" s="59"/>
      <c r="F266" s="59"/>
    </row>
    <row r="267" spans="1:6" ht="24" customHeight="1" x14ac:dyDescent="0.25">
      <c r="A267" s="83" t="s">
        <v>266</v>
      </c>
      <c r="B267" s="83"/>
      <c r="C267" s="83"/>
      <c r="D267" s="13"/>
      <c r="E267" s="30"/>
      <c r="F267" s="30"/>
    </row>
    <row r="268" spans="1:6" ht="24" customHeight="1" x14ac:dyDescent="0.25">
      <c r="A268" s="4">
        <f>+A265+1</f>
        <v>222</v>
      </c>
      <c r="B268" s="22" t="s">
        <v>92</v>
      </c>
      <c r="C268" s="12" t="s">
        <v>4</v>
      </c>
      <c r="D268" s="50">
        <v>153</v>
      </c>
      <c r="E268" s="13"/>
      <c r="F268" s="60"/>
    </row>
    <row r="269" spans="1:6" ht="24" customHeight="1" x14ac:dyDescent="0.25">
      <c r="A269" s="4">
        <f>+A268+1</f>
        <v>223</v>
      </c>
      <c r="B269" s="41" t="s">
        <v>290</v>
      </c>
      <c r="C269" s="33" t="s">
        <v>217</v>
      </c>
      <c r="D269" s="50">
        <v>40</v>
      </c>
      <c r="E269" s="13"/>
      <c r="F269" s="60"/>
    </row>
    <row r="270" spans="1:6" ht="24" customHeight="1" x14ac:dyDescent="0.25">
      <c r="A270" s="4">
        <f t="shared" ref="A270:A277" si="23">+A269+1</f>
        <v>224</v>
      </c>
      <c r="B270" s="22" t="s">
        <v>291</v>
      </c>
      <c r="C270" s="33" t="s">
        <v>217</v>
      </c>
      <c r="D270" s="50">
        <v>88</v>
      </c>
      <c r="E270" s="13"/>
      <c r="F270" s="60"/>
    </row>
    <row r="271" spans="1:6" ht="24" customHeight="1" x14ac:dyDescent="0.25">
      <c r="A271" s="4">
        <f>+A270+1</f>
        <v>225</v>
      </c>
      <c r="B271" s="22" t="s">
        <v>152</v>
      </c>
      <c r="C271" s="12" t="s">
        <v>4</v>
      </c>
      <c r="D271" s="17">
        <v>44</v>
      </c>
      <c r="E271" s="13"/>
      <c r="F271" s="60"/>
    </row>
    <row r="272" spans="1:6" ht="30.95" customHeight="1" x14ac:dyDescent="0.25">
      <c r="A272" s="4">
        <f t="shared" si="23"/>
        <v>226</v>
      </c>
      <c r="B272" s="22" t="s">
        <v>153</v>
      </c>
      <c r="C272" s="12" t="s">
        <v>4</v>
      </c>
      <c r="D272" s="17">
        <v>33</v>
      </c>
      <c r="E272" s="13"/>
      <c r="F272" s="60"/>
    </row>
    <row r="273" spans="1:7" ht="24" customHeight="1" x14ac:dyDescent="0.25">
      <c r="A273" s="4">
        <f>+A272+1</f>
        <v>227</v>
      </c>
      <c r="B273" s="22" t="s">
        <v>154</v>
      </c>
      <c r="C273" s="12" t="s">
        <v>4</v>
      </c>
      <c r="D273" s="17">
        <v>20</v>
      </c>
      <c r="E273" s="13"/>
      <c r="F273" s="60"/>
    </row>
    <row r="274" spans="1:7" ht="24" customHeight="1" x14ac:dyDescent="0.25">
      <c r="A274" s="4">
        <f t="shared" si="23"/>
        <v>228</v>
      </c>
      <c r="B274" s="22" t="s">
        <v>208</v>
      </c>
      <c r="C274" s="12" t="s">
        <v>4</v>
      </c>
      <c r="D274" s="17">
        <v>20</v>
      </c>
      <c r="E274" s="13"/>
      <c r="F274" s="60"/>
    </row>
    <row r="275" spans="1:7" ht="37.5" customHeight="1" x14ac:dyDescent="0.25">
      <c r="A275" s="4">
        <f t="shared" si="23"/>
        <v>229</v>
      </c>
      <c r="B275" s="22" t="s">
        <v>155</v>
      </c>
      <c r="C275" s="12" t="s">
        <v>46</v>
      </c>
      <c r="D275" s="17">
        <v>4</v>
      </c>
      <c r="E275" s="13"/>
      <c r="F275" s="60"/>
    </row>
    <row r="276" spans="1:7" ht="24" customHeight="1" x14ac:dyDescent="0.25">
      <c r="A276" s="4">
        <f t="shared" si="23"/>
        <v>230</v>
      </c>
      <c r="B276" s="22" t="s">
        <v>247</v>
      </c>
      <c r="C276" s="12" t="s">
        <v>46</v>
      </c>
      <c r="D276" s="17">
        <v>25</v>
      </c>
      <c r="E276" s="13"/>
      <c r="F276" s="60"/>
    </row>
    <row r="277" spans="1:7" ht="24" customHeight="1" x14ac:dyDescent="0.25">
      <c r="A277" s="4">
        <f t="shared" si="23"/>
        <v>231</v>
      </c>
      <c r="B277" s="22" t="s">
        <v>220</v>
      </c>
      <c r="C277" s="49" t="s">
        <v>0</v>
      </c>
      <c r="D277" s="17">
        <v>1</v>
      </c>
      <c r="E277" s="13"/>
      <c r="F277" s="60"/>
    </row>
    <row r="278" spans="1:7" s="19" customFormat="1" ht="24" customHeight="1" x14ac:dyDescent="0.25">
      <c r="A278" s="73" t="s">
        <v>93</v>
      </c>
      <c r="B278" s="74"/>
      <c r="C278" s="74"/>
      <c r="D278" s="29"/>
      <c r="E278" s="59"/>
      <c r="F278" s="59">
        <f>SUM(F268:F277)</f>
        <v>0</v>
      </c>
      <c r="G278" s="2"/>
    </row>
    <row r="279" spans="1:7" ht="20.100000000000001" customHeight="1" x14ac:dyDescent="0.25">
      <c r="A279" s="4"/>
      <c r="B279" s="95" t="str">
        <f>+A61</f>
        <v>Total Gros œuvres</v>
      </c>
      <c r="C279" s="95"/>
      <c r="D279" s="95"/>
      <c r="E279" s="95"/>
      <c r="F279" s="70"/>
    </row>
    <row r="280" spans="1:7" ht="20.100000000000001" customHeight="1" x14ac:dyDescent="0.25">
      <c r="A280" s="4"/>
      <c r="B280" s="95" t="str">
        <f>+A72</f>
        <v>Total ETANCHEITE</v>
      </c>
      <c r="C280" s="95"/>
      <c r="D280" s="95"/>
      <c r="E280" s="95"/>
      <c r="F280" s="70"/>
    </row>
    <row r="281" spans="1:7" ht="20.100000000000001" customHeight="1" x14ac:dyDescent="0.25">
      <c r="A281" s="4"/>
      <c r="B281" s="95" t="str">
        <f>+A84</f>
        <v>TOTAL - REVÊTEMENTS S0L ET MURS - FAUX PLAFOND</v>
      </c>
      <c r="C281" s="95"/>
      <c r="D281" s="95"/>
      <c r="E281" s="95"/>
      <c r="F281" s="70"/>
    </row>
    <row r="282" spans="1:7" ht="20.100000000000001" customHeight="1" x14ac:dyDescent="0.25">
      <c r="A282" s="4"/>
      <c r="B282" s="95" t="str">
        <f>+A111</f>
        <v>Total MENUISERIE</v>
      </c>
      <c r="C282" s="95"/>
      <c r="D282" s="95"/>
      <c r="E282" s="95"/>
      <c r="F282" s="70"/>
    </row>
    <row r="283" spans="1:7" ht="20.100000000000001" customHeight="1" x14ac:dyDescent="0.25">
      <c r="A283" s="4"/>
      <c r="B283" s="95" t="str">
        <f>+A205</f>
        <v>Total ELECTRICITE – COURANT FORT ET FAIBLE</v>
      </c>
      <c r="C283" s="95"/>
      <c r="D283" s="95"/>
      <c r="E283" s="95"/>
      <c r="F283" s="70"/>
    </row>
    <row r="284" spans="1:7" ht="39.950000000000003" customHeight="1" x14ac:dyDescent="0.25">
      <c r="A284" s="4"/>
      <c r="B284" s="96" t="str">
        <f>+A262</f>
        <v>TOTAL PLOMBERIE SANITAIRE - PROTECTION INCENDIE - CLIMATISATION - VENTILATION - FLUIDES MEDICAUX</v>
      </c>
      <c r="C284" s="96"/>
      <c r="D284" s="96"/>
      <c r="E284" s="96"/>
      <c r="F284" s="70"/>
    </row>
    <row r="285" spans="1:7" ht="20.100000000000001" customHeight="1" x14ac:dyDescent="0.25">
      <c r="A285" s="4"/>
      <c r="B285" s="95" t="str">
        <f>+A266</f>
        <v>TOTAL PEINTURE</v>
      </c>
      <c r="C285" s="95"/>
      <c r="D285" s="95"/>
      <c r="E285" s="95"/>
      <c r="F285" s="70"/>
    </row>
    <row r="286" spans="1:7" ht="20.100000000000001" customHeight="1" x14ac:dyDescent="0.25">
      <c r="A286" s="4"/>
      <c r="B286" s="95" t="str">
        <f>+A278</f>
        <v xml:space="preserve">TOTAL AMENAGEMENTS EXTERIEURS </v>
      </c>
      <c r="C286" s="95"/>
      <c r="D286" s="95"/>
      <c r="E286" s="95"/>
      <c r="F286" s="70"/>
    </row>
    <row r="287" spans="1:7" ht="20.100000000000001" customHeight="1" x14ac:dyDescent="0.25">
      <c r="A287" s="4"/>
      <c r="B287" s="92" t="s">
        <v>94</v>
      </c>
      <c r="C287" s="92"/>
      <c r="D287" s="92"/>
      <c r="E287" s="92"/>
      <c r="F287" s="71"/>
    </row>
    <row r="288" spans="1:7" ht="20.100000000000001" customHeight="1" x14ac:dyDescent="0.25">
      <c r="A288" s="4"/>
      <c r="B288" s="92" t="s">
        <v>14</v>
      </c>
      <c r="C288" s="92"/>
      <c r="D288" s="92"/>
      <c r="E288" s="92"/>
      <c r="F288" s="71"/>
    </row>
    <row r="289" spans="1:6" ht="20.100000000000001" customHeight="1" x14ac:dyDescent="0.25">
      <c r="A289" s="4"/>
      <c r="B289" s="92" t="s">
        <v>95</v>
      </c>
      <c r="C289" s="92"/>
      <c r="D289" s="92"/>
      <c r="E289" s="92"/>
      <c r="F289" s="72"/>
    </row>
    <row r="292" spans="1:6" x14ac:dyDescent="0.25">
      <c r="F292" s="44"/>
    </row>
  </sheetData>
  <mergeCells count="35">
    <mergeCell ref="B287:E287"/>
    <mergeCell ref="B288:E288"/>
    <mergeCell ref="B289:E289"/>
    <mergeCell ref="A262:D262"/>
    <mergeCell ref="F5:F6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A263:C263"/>
    <mergeCell ref="A266:C266"/>
    <mergeCell ref="A267:C267"/>
    <mergeCell ref="A278:C278"/>
    <mergeCell ref="A85:C85"/>
    <mergeCell ref="A111:C111"/>
    <mergeCell ref="A112:C112"/>
    <mergeCell ref="A205:C205"/>
    <mergeCell ref="A206:B206"/>
    <mergeCell ref="E5:E6"/>
    <mergeCell ref="A1:F1"/>
    <mergeCell ref="A3:F3"/>
    <mergeCell ref="A7:C7"/>
    <mergeCell ref="A61:C61"/>
    <mergeCell ref="A84:C84"/>
    <mergeCell ref="A5:A6"/>
    <mergeCell ref="B5:B6"/>
    <mergeCell ref="C5:C6"/>
    <mergeCell ref="D5:D6"/>
    <mergeCell ref="A62:C62"/>
    <mergeCell ref="A72:C72"/>
    <mergeCell ref="A73:C73"/>
  </mergeCells>
  <pageMargins left="0.59375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brd</vt:lpstr>
      <vt:lpstr>brd!Zone_d_impression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2026-09-17T10:21:25Z</dcterms:modified>
</cp:coreProperties>
</file>