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cretariat general gestion\2021 2022 2023 2024\2022 2021 الكاتب العام 2023 2024\2026\execution ram 2025 ex 2026\AOO 2026\AOO 07 2026 CRMEFDT DATE\"/>
    </mc:Choice>
  </mc:AlternateContent>
  <xr:revisionPtr revIDLastSave="0" documentId="13_ncr:1_{9568C171-9423-44E8-84B5-28F2BD994D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</externalReferences>
  <definedNames>
    <definedName name="\A">#REF!</definedName>
    <definedName name="\B">#REF!</definedName>
    <definedName name="\C">#REF!</definedName>
    <definedName name="_________________maj4">[1]etan!$T$7</definedName>
    <definedName name="________________maj4">[1]etan!$T$7</definedName>
    <definedName name="_______________maj4">[1]etan!$T$7</definedName>
    <definedName name="______________maj4">[1]etan!$T$7</definedName>
    <definedName name="_____________maj4">[1]etan!$T$7</definedName>
    <definedName name="____________maj4">[1]etan!$T$7</definedName>
    <definedName name="___________maj4">[1]etan!$T$7</definedName>
    <definedName name="__________maj4">[1]etan!$T$7</definedName>
    <definedName name="_________maj4">[1]etan!$T$7</definedName>
    <definedName name="________maj4">[1]etan!$T$7</definedName>
    <definedName name="_______maj4">[1]etan!$T$7</definedName>
    <definedName name="______maj4">[1]etan!$T$7</definedName>
    <definedName name="_____maj4">[1]etan!$T$7</definedName>
    <definedName name="_____R">[2]AN2!#REF!</definedName>
    <definedName name="____maj4">[1]etan!$T$7</definedName>
    <definedName name="____R">[3]AN2!#REF!</definedName>
    <definedName name="___AA1">'[4]Macro-Dexterne'!$A$12</definedName>
    <definedName name="___deb1">#REF!</definedName>
    <definedName name="___dec1">#REF!</definedName>
    <definedName name="___dec2">#REF!</definedName>
    <definedName name="___dec3">#REF!</definedName>
    <definedName name="___dee1">#REF!</definedName>
    <definedName name="___dee2">#REF!</definedName>
    <definedName name="___dee3">#REF!</definedName>
    <definedName name="___LPN10">[5]linéaire!$B$70:$E$78</definedName>
    <definedName name="___LPN16">[5]linéaire!$B$79:$E$84</definedName>
    <definedName name="___maj4">[1]etan!$T$7</definedName>
    <definedName name="___NA1">#REF!</definedName>
    <definedName name="___NA2">#REF!</definedName>
    <definedName name="___NA3">#REF!</definedName>
    <definedName name="___r">#REF!</definedName>
    <definedName name="___ss1">'[4]Macro-Diam-interne'!$A$12</definedName>
    <definedName name="___ss2">'[4]Macro-Epaisseur'!$A$12</definedName>
    <definedName name="___ss3">'[4]Macro-Dexterne'!$A$12</definedName>
    <definedName name="___ss4">'[6]Macro-Dexterne'!$A$12</definedName>
    <definedName name="__AA1">'[4]Macro-Dexterne'!$A$12</definedName>
    <definedName name="__deb1">#REF!</definedName>
    <definedName name="__dec1">#REF!</definedName>
    <definedName name="__dec2">#REF!</definedName>
    <definedName name="__dec3">#REF!</definedName>
    <definedName name="__dee1">#REF!</definedName>
    <definedName name="__dee2">#REF!</definedName>
    <definedName name="__dee3">#REF!</definedName>
    <definedName name="__IntlFixup" hidden="1">TRUE</definedName>
    <definedName name="__IntlFixupTable" hidden="1">#REF!</definedName>
    <definedName name="__LPN10">[5]linéaire!$B$70:$E$78</definedName>
    <definedName name="__LPN16">[5]linéaire!$B$79:$E$84</definedName>
    <definedName name="__maj4">[1]etan!$T$7</definedName>
    <definedName name="__QU1">#REF!</definedName>
    <definedName name="__QU2">#REF!</definedName>
    <definedName name="__QU3">#REF!</definedName>
    <definedName name="__r">#REF!</definedName>
    <definedName name="__R150_">#REF!</definedName>
    <definedName name="__R200_">#REF!</definedName>
    <definedName name="__R300_">#REF!</definedName>
    <definedName name="__ss1">'[4]Macro-Diam-interne'!$A$12</definedName>
    <definedName name="__ss2">'[4]Macro-Epaisseur'!$A$12</definedName>
    <definedName name="__ss3">'[4]Macro-Dexterne'!$A$12</definedName>
    <definedName name="__ss4">'[6]Macro-Dexterne'!$A$12</definedName>
    <definedName name="__tx1">#REF!</definedName>
    <definedName name="__tx2">#REF!</definedName>
    <definedName name="_100_Fonte_k9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200_Fonte_k9">#REF!</definedName>
    <definedName name="_2001">[7]PERSONNALISER!#REF!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300_Fonte_k9">#REF!</definedName>
    <definedName name="_315PN10">#REF!</definedName>
    <definedName name="_315PN16">#REF!</definedName>
    <definedName name="_400_Fonte_k9">#REF!</definedName>
    <definedName name="_50PN10">#REF!</definedName>
    <definedName name="_50PN16">#REF!</definedName>
    <definedName name="_60_Fonte_k9">#REF!</definedName>
    <definedName name="_63PN10">#REF!</definedName>
    <definedName name="_63PN16">#REF!</definedName>
    <definedName name="_75PN10">#REF!</definedName>
    <definedName name="_75PN16">#REF!</definedName>
    <definedName name="_80_Fonte_k9">#REF!</definedName>
    <definedName name="_90PN10">#REF!</definedName>
    <definedName name="_90PN16">#REF!</definedName>
    <definedName name="_AA1">'[4]Macro-Dexterne'!$A$12</definedName>
    <definedName name="_C">#REF!</definedName>
    <definedName name="_deb1">#REF!</definedName>
    <definedName name="_dec1">#REF!</definedName>
    <definedName name="_dec2">#REF!</definedName>
    <definedName name="_dec3">#REF!</definedName>
    <definedName name="_dee1">#REF!</definedName>
    <definedName name="_dee2">#REF!</definedName>
    <definedName name="_dee3">#REF!</definedName>
    <definedName name="_LPN10">[5]linéaire!$B$70:$E$78</definedName>
    <definedName name="_LPN16">[5]linéaire!$B$79:$E$84</definedName>
    <definedName name="_maj4">[1]etan!$T$7</definedName>
    <definedName name="_NA1">#REF!</definedName>
    <definedName name="_NA2">#REF!</definedName>
    <definedName name="_NA3">#REF!</definedName>
    <definedName name="_QU1">#REF!</definedName>
    <definedName name="_QU2">#REF!</definedName>
    <definedName name="_QU3">#REF!</definedName>
    <definedName name="_QU4">#REF!</definedName>
    <definedName name="_r">#REF!</definedName>
    <definedName name="_R150_">#REF!</definedName>
    <definedName name="_R200_">#REF!</definedName>
    <definedName name="_R300_">#REF!</definedName>
    <definedName name="_ss1">'[8]Macro-Diam-interne'!$A$12</definedName>
    <definedName name="_ss2">'[8]Macro-Epaisseur'!$A$12</definedName>
    <definedName name="_ss3">'[8]Macro-Dexterne'!$A$12</definedName>
    <definedName name="_ss4">'[6]Macro-Dexterne'!$A$12</definedName>
    <definedName name="_ST150">#REF!</definedName>
    <definedName name="_ST200">#REF!</definedName>
    <definedName name="_ST300">#REF!</definedName>
    <definedName name="_tx2">#REF!</definedName>
    <definedName name="a">[9]AN2!#REF!</definedName>
    <definedName name="á112">#REF!</definedName>
    <definedName name="aa">#REF!</definedName>
    <definedName name="aaa">'[10]Macro-cons'!$A$1</definedName>
    <definedName name="aaaaa">[11]AN2!#REF!</definedName>
    <definedName name="aaaaaa">#REF!</definedName>
    <definedName name="aaaaaaaaaaaaaaaaaaaaaaa">#REF!</definedName>
    <definedName name="aaaaaaaaaaaaaaaaaaaaaaaaaaaaaaaaaa">[12]elec!#REF!</definedName>
    <definedName name="AAACCC">#REF!</definedName>
    <definedName name="aasr2">#REF!</definedName>
    <definedName name="aasr412">#REF!</definedName>
    <definedName name="ab">[13]Bache!$J$9</definedName>
    <definedName name="abc">#REF!</definedName>
    <definedName name="abs">'[6]Macro-Diam-interne'!$A$1</definedName>
    <definedName name="ACS">[14]!ACS</definedName>
    <definedName name="AE">[7]PERSONNALISER!#REF!</definedName>
    <definedName name="AEEE">#REF!</definedName>
    <definedName name="AER">[14]!AER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20cm">#REF!</definedName>
    <definedName name="Agitateur">#REF!</definedName>
    <definedName name="anas">'[4]Macro-cons'!$A$1</definedName>
    <definedName name="annee">'[15]données et résultats'!$C$7</definedName>
    <definedName name="annui">IF(#REF!&lt;&gt;"",#REF!+#REF!,"")</definedName>
    <definedName name="annuit">[16]!Nb_de_paiements_par_an*#REF!</definedName>
    <definedName name="ANREF">#REF!</definedName>
    <definedName name="anrefer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PS">[17]AN2!#REF!</definedName>
    <definedName name="aps_a_comm_elec">'[18]bord.elec.annasr'!#REF!</definedName>
    <definedName name="aqs">[14]!aqs</definedName>
    <definedName name="Ar">[19]Calcul!$D$37</definedName>
    <definedName name="armoire_arrivée">#REF!</definedName>
    <definedName name="Armoire_électrique">#REF!</definedName>
    <definedName name="armoire_groupe">#REF!</definedName>
    <definedName name="Asphalte">#REF!</definedName>
    <definedName name="Assurance_decennale">#REF!</definedName>
    <definedName name="aui">'[20]Macro-press'!$A$16:$C$39</definedName>
    <definedName name="AZ">[7]PERSONNALISER!#REF!</definedName>
    <definedName name="AZERT">'[21]Macro-cons'!$A$1</definedName>
    <definedName name="azr">'[22]Macro-Diam-interne'!$A$1</definedName>
    <definedName name="b">[9]AN2!#REF!</definedName>
    <definedName name="BA">#REF!</definedName>
    <definedName name="BA_TOTAL">#REF!</definedName>
    <definedName name="Bac_100">#REF!</definedName>
    <definedName name="Bac_douche_gré_0.70x0.70">#REF!</definedName>
    <definedName name="BACHFON">#REF!</definedName>
    <definedName name="BACONST">#REF!</definedName>
    <definedName name="Badigeon_chaux">#REF!</definedName>
    <definedName name="Badigeon_flinkote">#REF!</definedName>
    <definedName name="BAFFNI">#REF!</definedName>
    <definedName name="BAFRAIS">#REF!</definedName>
    <definedName name="BAGLOBAL">#REF!</definedName>
    <definedName name="BAHONO">#REF!</definedName>
    <definedName name="Barbacanes">#REF!</definedName>
    <definedName name="_xlnm.Database">#REF!</definedName>
    <definedName name="basededonnées">#REF!</definedName>
    <definedName name="bb">#REF!</definedName>
    <definedName name="Bc">#REF!</definedName>
    <definedName name="BE_TOTAL">#REF!</definedName>
    <definedName name="BECHFON">#REF!</definedName>
    <definedName name="BECONST">#REF!</definedName>
    <definedName name="BEFFNI">#REF!</definedName>
    <definedName name="BEFRAIS">#REF!</definedName>
    <definedName name="BEGLOBAL">#REF!</definedName>
    <definedName name="BEHONO">#REF!</definedName>
    <definedName name="BEL">'[4]Macro-Dexterne'!$A$12</definedName>
    <definedName name="Béton_B2">#REF!</definedName>
    <definedName name="Béton_B3">#REF!</definedName>
    <definedName name="Béton_B4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n">[3]AN2!#REF!</definedName>
    <definedName name="Bordereau">#REF!</definedName>
    <definedName name="bordure_trottoir">#REF!</definedName>
    <definedName name="Borne_fontaine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P">#REF!</definedName>
    <definedName name="Briques_20cm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reaux_location">[23]Z.Fnche!#REF!</definedName>
    <definedName name="Buse_100">#REF!</definedName>
    <definedName name="Buse_200">#REF!</definedName>
    <definedName name="cable_arrivée">#REF!</definedName>
    <definedName name="cable_BT_groupes">#REF!</definedName>
    <definedName name="CALCULS">#REF!</definedName>
    <definedName name="Canniveaux_cable">#REF!</definedName>
    <definedName name="Canniveaux_eau_fuite">#REF!</definedName>
    <definedName name="Capot_regard">#REF!</definedName>
    <definedName name="ccr">#REF!</definedName>
    <definedName name="CF_51">#REF!</definedName>
    <definedName name="CF_52">#REF!</definedName>
    <definedName name="CFDE">#REF!</definedName>
    <definedName name="ch">#REF!</definedName>
    <definedName name="CHANGE">#REF!</definedName>
    <definedName name="chassis_0.4x0.3">#REF!</definedName>
    <definedName name="chassis_1_3x0.5">#REF!</definedName>
    <definedName name="Chaussée_encaillasée">#REF!</definedName>
    <definedName name="Chef_Projet_DTH">#REF!</definedName>
    <definedName name="circuit_terre">#REF!</definedName>
    <definedName name="CIVIL">'[24]Macro-Long'!$A$12:$B$53</definedName>
    <definedName name="CIVILASLOUJI">'[24]Macro-press'!$A$16:$C$39</definedName>
    <definedName name="cj">#REF!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OISON">[25]AN2!#REF!</definedName>
    <definedName name="Clôture_A">#REF!</definedName>
    <definedName name="Clôture_B">#REF!</definedName>
    <definedName name="Clôture_C">#REF!</definedName>
    <definedName name="Clôture_D">#REF!</definedName>
    <definedName name="co">'[6]Macro-cons'!$A$1</definedName>
    <definedName name="CODE_INTRANET_DTH">#REF!</definedName>
    <definedName name="CODE_INTRANET_EXT">#REF!</definedName>
    <definedName name="CODE_INTRANET_SOURCE">#REF!</definedName>
    <definedName name="CODE_MATURITE">#REF!</definedName>
    <definedName name="CODE0">#REF!</definedName>
    <definedName name="CODE1">#REF!</definedName>
    <definedName name="Coef">#REF!</definedName>
    <definedName name="Colebrook">'[26]Macro-colbrook'!$A$1</definedName>
    <definedName name="colebrook2">'[27]Macro-colbrook'!$A$1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mande_régulation">#REF!</definedName>
    <definedName name="Compteur">[5]PU!$A$54:$C$56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onduits_en_tube_ICD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">#REF!</definedName>
    <definedName name="Confection_paillasse">#REF!</definedName>
    <definedName name="Cons">'[28]Macro-cons'!$A$1</definedName>
    <definedName name="consomer">'[8]Macro-cons'!$A$1</definedName>
    <definedName name="CONST_11">#REF!</definedName>
    <definedName name="CONST_12">#REF!</definedName>
    <definedName name="CONST_13">#REF!</definedName>
    <definedName name="CONST_14">#REF!</definedName>
    <definedName name="CONST_15">#REF!</definedName>
    <definedName name="CONST_16">#REF!</definedName>
    <definedName name="CONST_17">#REF!</definedName>
    <definedName name="CONST_18">#REF!</definedName>
    <definedName name="CONST_19">#REF!</definedName>
    <definedName name="CONTRAT">#REF!</definedName>
    <definedName name="Contrat_NonSigne">#REF!</definedName>
    <definedName name="cote_forage">#REF!</definedName>
    <definedName name="cote_forage1">#REF!</definedName>
    <definedName name="Couche_d_accrochag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pteur">[29]PU!$A$41:$C$42</definedName>
    <definedName name="cqa">[14]!cqa</definedName>
    <definedName name="CQS">[14]!CQS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_xlnm.Criteria">#REF!</definedName>
    <definedName name="Criteria">#REF!</definedName>
    <definedName name="crites">#REF!</definedName>
    <definedName name="CSP">[30]R2CAP!$B$6</definedName>
    <definedName name="CSR">[30]R2CAP!$C$6</definedName>
    <definedName name="cvn">'[6]Macro-Dexterne'!$A$12</definedName>
    <definedName name="cWhole">[14]!cWhole</definedName>
    <definedName name="cxq">'[6]Macro-Long'!$A$12:$B$53</definedName>
    <definedName name="d">'[24]Macro-Dexterne'!$A$12</definedName>
    <definedName name="da">#REF!</definedName>
    <definedName name="Database">#REF!</definedName>
    <definedName name="DATE_">#REF!</definedName>
    <definedName name="DATE_CIP">#REF!</definedName>
    <definedName name="DATE_COM_P">#REF!</definedName>
    <definedName name="DATE_FC">#REF!</definedName>
    <definedName name="DATE_MAJ">#REF!</definedName>
    <definedName name="DATE_O">#REF!</definedName>
    <definedName name="DATE_OU">#REF!</definedName>
    <definedName name="DATE_PC">#REF!</definedName>
    <definedName name="DATE_T">#REF!</definedName>
    <definedName name="db">#REF!</definedName>
    <definedName name="dbf">'[4]Macro-Dexterne'!$A$1</definedName>
    <definedName name="dd">#REF!</definedName>
    <definedName name="ddd">[14]!ddd</definedName>
    <definedName name="Deboisement_déracinnage">#REF!</definedName>
    <definedName name="debp">[31]Feuil3!$I$1:$I$65536</definedName>
    <definedName name="Décapage_intérieur">#REF!</definedName>
    <definedName name="Decideur_Operationnel">#REF!</definedName>
    <definedName name="demi_buse_100">#REF!</definedName>
    <definedName name="demi_buse_200">#REF!</definedName>
    <definedName name="demi_buse_300">#REF!</definedName>
    <definedName name="Démolition_chaussée">#REF!</definedName>
    <definedName name="dens">#REF!</definedName>
    <definedName name="dep">'[4]Macro-Dexterne'!$A$1</definedName>
    <definedName name="Désignation_des_ouvrages">[32]S.P1!$B$7</definedName>
    <definedName name="désinfection">#REF!</definedName>
    <definedName name="dev">#REF!</definedName>
    <definedName name="Developpeur_ACCOR">#REF!</definedName>
    <definedName name="DEVISE">#REF!</definedName>
    <definedName name="dex">'[6]Macro-Dexterne'!$A$1</definedName>
    <definedName name="Dexterne">'[8]Macro-Dexterne'!$A$1</definedName>
    <definedName name="DF">#REF!</definedName>
    <definedName name="DFE">'[6]Macro-Long'!$A$12:$B$53</definedName>
    <definedName name="dfg">#REF!</definedName>
    <definedName name="DFGS">'[33]Macro-cons'!$A$1</definedName>
    <definedName name="dfr">'[6]Macro-Epaisseur'!$A$1</definedName>
    <definedName name="dh">#REF!</definedName>
    <definedName name="dia">[31]Feuil3!$J$1:$J$65536</definedName>
    <definedName name="Diam_Norm">[19]Calcul!$D$18</definedName>
    <definedName name="Diam_puit">[19]Calcul!$D$38</definedName>
    <definedName name="din">'[6]Macro-Diam-interne'!$A$1</definedName>
    <definedName name="Dinterne">'[8]Macro-Diam-interne'!$A$1</definedName>
    <definedName name="Directeur_Projet_DTH">#REF!</definedName>
    <definedName name="Disjoncteur_général">#REF!</definedName>
    <definedName name="divers">#REF!</definedName>
    <definedName name="DN">#REF!</definedName>
    <definedName name="doadm">#REF!</definedName>
    <definedName name="dob">#REF!</definedName>
    <definedName name="doc">#REF!</definedName>
    <definedName name="dohe">#REF!</definedName>
    <definedName name="dotadm">#REF!</definedName>
    <definedName name="dotcamp">#REF!</definedName>
    <definedName name="dotdom">#REF!</definedName>
    <definedName name="dotind">#REF!</definedName>
    <definedName name="dotzat">#REF!</definedName>
    <definedName name="dov">#REF!</definedName>
    <definedName name="doza">#REF!</definedName>
    <definedName name="DSQ">'[34]Macro-press'!$A$16:$C$39</definedName>
    <definedName name="DTI">'[6]Macro-Dexterne'!$A$1</definedName>
    <definedName name="e">[7]PERSONNALISER!#REF!</definedName>
    <definedName name="EB">#REF!</definedName>
    <definedName name="EC">#REF!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ee">#REF!</definedName>
    <definedName name="eee">[14]!eee</definedName>
    <definedName name="EF">#REF!</definedName>
    <definedName name="efgh">[7]PERSONNALISER!#REF!</definedName>
    <definedName name="électrode">#REF!</definedName>
    <definedName name="Embase_IPN">#REF!</definedName>
    <definedName name="en">[7]PERSONNALISER!#REF!</definedName>
    <definedName name="Enduit_bitumineux">#REF!</definedName>
    <definedName name="Enduit_étanche">#REF!</definedName>
    <definedName name="Enduit_exterieur">#REF!</definedName>
    <definedName name="Enduit_hydraulique_Sous_dalle">#REF!</definedName>
    <definedName name="Enduit_interieur">#REF!</definedName>
    <definedName name="Enduite_couche_0_5">#REF!</definedName>
    <definedName name="enrichissement_ciment">#REF!</definedName>
    <definedName name="Enseigne_ONEP">#REF!</definedName>
    <definedName name="Enter">'[8]Macro-Long'!$A$12:$B$53</definedName>
    <definedName name="ENTREE1">'[8]Macro-press'!$A$16:$C$39</definedName>
    <definedName name="ép">#REF!</definedName>
    <definedName name="ép_accrot">#REF!</definedName>
    <definedName name="ép_accrot1">#REF!</definedName>
    <definedName name="ép_canniveau">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300">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ép2">[35]BacheSR3NZ!#REF!</definedName>
    <definedName name="Epai_Dalle_de">#REF!</definedName>
    <definedName name="Epaiss_pui">[19]Calcul!$D$39</definedName>
    <definedName name="Epaisseur">'[8]Macro-Epaisseur'!$A$1</definedName>
    <definedName name="Epaisseur_conduite">'[28]Macro-Epaisseur'!$A$1</definedName>
    <definedName name="EQ_31">#REF!</definedName>
    <definedName name="EQ_32">#REF!</definedName>
    <definedName name="EQ_33">#REF!</definedName>
    <definedName name="Essai_etancheité">#REF!</definedName>
    <definedName name="ETAB">#REF!</definedName>
    <definedName name="Etanchéité">#REF!</definedName>
    <definedName name="Etancheité_couverture">#REF!</definedName>
    <definedName name="Etude_d_exécution">#REF!</definedName>
    <definedName name="ev">'[6]Macro-Long'!$A$12:$B$53</definedName>
    <definedName name="Evacuation_Terres">#REF!</definedName>
    <definedName name="Evier_cuisine_gré">#REF!</definedName>
    <definedName name="Extincteur_10">#REF!</definedName>
    <definedName name="Extract">#REF!</definedName>
    <definedName name="F">#REF!</definedName>
    <definedName name="FA_41">#REF!</definedName>
    <definedName name="FA_42">#REF!</definedName>
    <definedName name="FA_43">#REF!</definedName>
    <definedName name="FA_44">#REF!</definedName>
    <definedName name="FA_45">#REF!</definedName>
    <definedName name="FA_46">#REF!</definedName>
    <definedName name="FA_47">#REF!</definedName>
    <definedName name="Fc">#REF!</definedName>
    <definedName name="fdg">'[22]Macro-Dexterne'!$A$1</definedName>
    <definedName name="FDS">'[4]Macro-Epaisseur'!$A$1</definedName>
    <definedName name="FDSQA">'[36]Macro-Epaisseur'!$A$1</definedName>
    <definedName name="fenerg">#REF!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euille">[14]!feuille</definedName>
    <definedName name="ff">[14]!ff</definedName>
    <definedName name="fff">'[10]Macro-cons'!$A$1</definedName>
    <definedName name="fffff">[14]!fffff</definedName>
    <definedName name="fgh">'[4]Macro-Diam-interne'!$A$1</definedName>
    <definedName name="FITNESS">#REF!</definedName>
    <definedName name="Forme_pente">#REF!</definedName>
    <definedName name="Fosse_septique_filtre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pers">#REF!</definedName>
    <definedName name="FTB">[14]!FTB</definedName>
    <definedName name="Fût_200">#REF!</definedName>
    <definedName name="G">[3]AN2!#REF!</definedName>
    <definedName name="G.OPort">#REF!</definedName>
    <definedName name="Gargouille">#REF!</definedName>
    <definedName name="Gazon">#REF!</definedName>
    <definedName name="Gc">#REF!</definedName>
    <definedName name="GCCORR">'[36]Macro-Dexterne'!$A$1</definedName>
    <definedName name="gdfsfs">'[8]Macro-Long'!$A$1</definedName>
    <definedName name="gfr">'[6]Macro-press'!$A$16:$C$39</definedName>
    <definedName name="GG">#REF!</definedName>
    <definedName name="gghgh">[7]PERSONNALISER!#REF!</definedName>
    <definedName name="GHJ">'[37]GC 150m3 MGHASSINE'!$J$14</definedName>
    <definedName name="GHSR">#REF!</definedName>
    <definedName name="goaziz">#REF!</definedName>
    <definedName name="grf">[38]PERSONNALISER!#REF!</definedName>
    <definedName name="gros">[14]!gros</definedName>
    <definedName name="GT">[38]PERSONNALISER!#REF!</definedName>
    <definedName name="h">[39]AN2!#REF!</definedName>
    <definedName name="H_acces">#REF!</definedName>
    <definedName name="H_accrot">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[35]BacheSR3NZ!#REF!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150">#REF!</definedName>
    <definedName name="H_canniveau300">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[35]BacheSR3NZ!#REF!</definedName>
    <definedName name="H_départ">#REF!</definedName>
    <definedName name="H_départ150">#REF!</definedName>
    <definedName name="H_départ300">#REF!</definedName>
    <definedName name="h_élév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[35]BacheSR3NZ!#REF!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alus2">[35]BacheSR3NZ!#REF!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Talus">#REF!</definedName>
    <definedName name="H2_Talus150">#REF!</definedName>
    <definedName name="HAHA">#REF!</definedName>
    <definedName name="hakim">'[40]PLOMBERIE-CLIM'!#REF!</definedName>
    <definedName name="hampe_drapeau">#REF!</definedName>
    <definedName name="Hardy_Cross">'[28]Macro-Hardy-Cross'!$A$1</definedName>
    <definedName name="Hauteur_talus">#REF!</definedName>
    <definedName name="Hauteur_talus300">#REF!</definedName>
    <definedName name="HE">#REF!</definedName>
    <definedName name="Herrissonage">#REF!</definedName>
    <definedName name="HGE">'[41]Macro-Long'!$A$12:$B$53</definedName>
    <definedName name="HH">[42]AN3!$H$6</definedName>
    <definedName name="HmoyR">#REF!</definedName>
    <definedName name="HmoyR150">#REF!</definedName>
    <definedName name="HONO_21">#REF!</definedName>
    <definedName name="HONO_22">#REF!</definedName>
    <definedName name="HONO_23">#REF!</definedName>
    <definedName name="HONO_24">#REF!</definedName>
    <definedName name="Hs">[19]Calcul!$D$5</definedName>
    <definedName name="Hublot_etanche_L6">#REF!</definedName>
    <definedName name="HY" hidden="1">#REF!</definedName>
    <definedName name="ii">[3]AN2!#REF!</definedName>
    <definedName name="_xlnm.Print_Titles" localSheetId="0">BPDE!$10:$10</definedName>
    <definedName name="Installation">#REF!</definedName>
    <definedName name="Installation_elecrique">#REF!</definedName>
    <definedName name="Installation_plomperie">#REF!</definedName>
    <definedName name="int">#REF!</definedName>
    <definedName name="INTITULE_DEVISE">#REF!</definedName>
    <definedName name="IPN_appareil">#REF!</definedName>
    <definedName name="IPN_ml">#REF!</definedName>
    <definedName name="JATT5002">#REF!</definedName>
    <definedName name="JD_100">#REF!</definedName>
    <definedName name="JD_150">#REF!</definedName>
    <definedName name="JD_200">#REF!</definedName>
    <definedName name="JD_60">#REF!</definedName>
    <definedName name="JD_80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jht" hidden="1">#REF!</definedName>
    <definedName name="jj">#REF!</definedName>
    <definedName name="JJJ">[14]!JJJ</definedName>
    <definedName name="JJJJ">[14]!JJJJ</definedName>
    <definedName name="JJJJJJ">[14]!JJJJJJ</definedName>
    <definedName name="karim">#REF!</definedName>
    <definedName name="khadija">[14]!khadija</definedName>
    <definedName name="kj">[43]AN2!#REF!</definedName>
    <definedName name="kji">'[37]GC 150m3 MGHASSINE'!$J$20</definedName>
    <definedName name="klm">'[4]Macro-press'!$A$16:$C$39</definedName>
    <definedName name="L_1">[19]Calcul!$D$42</definedName>
    <definedName name="L_2">[19]Calcul!$D$43</definedName>
    <definedName name="L_chain">#REF!</definedName>
    <definedName name="L_decaissé">[19]Calcul!$D$40</definedName>
    <definedName name="L_talus">#REF!</definedName>
    <definedName name="La_dép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#REF!</definedName>
    <definedName name="larg_canniveau">#REF!</definedName>
    <definedName name="larg_canniveau150">#REF!</definedName>
    <definedName name="larg_canniveau300">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eur">#REF!</definedName>
    <definedName name="Largeur_Talus">#REF!</definedName>
    <definedName name="Largeur_Talus300">#REF!</definedName>
    <definedName name="Laurier">#REF!</definedName>
    <definedName name="lav">[31]Feuil3!$C$7</definedName>
    <definedName name="Lavabo_0.6x0.48">#REF!</definedName>
    <definedName name="LETTRE">'[40]PLOMBERIE-CLIM'!#REF!</definedName>
    <definedName name="Lg_dép">#REF!</definedName>
    <definedName name="Lg_javel">#REF!</definedName>
    <definedName name="Lg_javel1">#REF!</definedName>
    <definedName name="Lg_pomp">#REF!</definedName>
    <definedName name="Lg_pomp1">#REF!</definedName>
    <definedName name="Liaison_radio">#REF!</definedName>
    <definedName name="Ligne_élétrique">#REF!</definedName>
    <definedName name="ligne_pilote">#REF!</definedName>
    <definedName name="LIQUIDATION">[14]!LIQUIDATION</definedName>
    <definedName name="liste">[44]liste_projets!$A$2:$A$302</definedName>
    <definedName name="Liste_Assurance">#REF!</definedName>
    <definedName name="Liste_CalculHonoraires">#REF!</definedName>
    <definedName name="Liste_ContratDTH">#REF!</definedName>
    <definedName name="Liste_Devises">#REF!</definedName>
    <definedName name="Liste_Financement">#REF!</definedName>
    <definedName name="Liste_Label">#REF!</definedName>
    <definedName name="Liste_Marque">#REF!</definedName>
    <definedName name="Liste_ModeDeRealisation">#REF!</definedName>
    <definedName name="Liste_NiveauDeMaturite">#REF!</definedName>
    <definedName name="Liste_Pays">#REF!</definedName>
    <definedName name="Liste_Status">#REF!</definedName>
    <definedName name="Liste_TypeDeTravauxDTH">#REF!</definedName>
    <definedName name="Liste_TypeOperationDTH">#REF!</definedName>
    <definedName name="lit_de_pose">#REF!</definedName>
    <definedName name="lit_gravier">#REF!</definedName>
    <definedName name="lki">#REF!</definedName>
    <definedName name="Location_List">#REF!</definedName>
    <definedName name="Loge_gardien">#REF!</definedName>
    <definedName name="LONG">'[8]Macro-Long'!$A$1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_Total">'[28]Macro-Long'!$A$1</definedName>
    <definedName name="Long2">[35]BacheSR3NZ!#REF!</definedName>
    <definedName name="Longueur">#REF!</definedName>
    <definedName name="LP">#REF!</definedName>
    <definedName name="M2_EMPRISE">#REF!</definedName>
    <definedName name="M2_FACADE">#REF!</definedName>
    <definedName name="M2_FITNESS">#REF!</definedName>
    <definedName name="M2_PARK_EXT">#REF!</definedName>
    <definedName name="M2_PARK_INT">#REF!</definedName>
    <definedName name="M2_PISC_EXT">#REF!</definedName>
    <definedName name="M2_PISC_INT">#REF!</definedName>
    <definedName name="M2_REST">#REF!</definedName>
    <definedName name="M2_SALONS">#REF!</definedName>
    <definedName name="M2_TERRAIN">#REF!</definedName>
    <definedName name="Maçonnerie">#REF!</definedName>
    <definedName name="MAJ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RGE_ACCOR">#REF!</definedName>
    <definedName name="Maziz">#REF!</definedName>
    <definedName name="mb">[45]AN2!#REF!</definedName>
    <definedName name="MC">#REF!</definedName>
    <definedName name="METTREEEE">#REF!</definedName>
    <definedName name="Mise_à_niveau">#REF!</definedName>
    <definedName name="mlj">'[22]Macro-Dexterne'!$A$12</definedName>
    <definedName name="MLK">'[46]RE SEV 50'!#REF!</definedName>
    <definedName name="mlo">#REF!</definedName>
    <definedName name="MLOPIUYTREZ">'[47]Macro-cons'!$A$1</definedName>
    <definedName name="mm">#REF!</definedName>
    <definedName name="mo">[48]Personnaliser!#REF!</definedName>
    <definedName name="MOI">[48]Personnaliser!#REF!</definedName>
    <definedName name="mois">[49]Personnaliser!#REF!</definedName>
    <definedName name="Montage_javillisation">#REF!</definedName>
    <definedName name="montage_mécanique">#REF!</definedName>
    <definedName name="montage_station">#REF!</definedName>
    <definedName name="MtOrdo">[50]Personnaliser!$F$15</definedName>
    <definedName name="mur">#REF!</definedName>
    <definedName name="Mur_agglos">#REF!</definedName>
    <definedName name="N___Prix">[32]S.P1!$A$7</definedName>
    <definedName name="n_Ordo">[50]Personnaliser!$F$13</definedName>
    <definedName name="N_RESA">#REF!</definedName>
    <definedName name="NB">#REF!</definedName>
    <definedName name="NB_BALCONS">#REF!</definedName>
    <definedName name="NB_CHCOR">#REF!</definedName>
    <definedName name="NB_CLES">#REF!</definedName>
    <definedName name="Nb_de_paiements_par_an">#REF!</definedName>
    <definedName name="NB_ET_TECHN">#REF!</definedName>
    <definedName name="NB_ETAGES">#REF!</definedName>
    <definedName name="NB_MODUL">#REF!</definedName>
    <definedName name="NB_PARK_EXT">#REF!</definedName>
    <definedName name="NB_PARK_INT">#REF!</definedName>
    <definedName name="NB_RC">#REF!</definedName>
    <definedName name="NB_SOUSSOL">#REF!</definedName>
    <definedName name="nbvvvvvvv">#REF!</definedName>
    <definedName name="NC">#REF!</definedName>
    <definedName name="NCbis">#REF!</definedName>
    <definedName name="ND">#REF!</definedName>
    <definedName name="NE">#REF!</definedName>
    <definedName name="NEUT_13">#REF!</definedName>
    <definedName name="NEUTR_11">#REF!</definedName>
    <definedName name="NEUTR_15">#REF!</definedName>
    <definedName name="NEUTR_16">#REF!</definedName>
    <definedName name="NEUTR_31">#REF!</definedName>
    <definedName name="NEUTR_32">#REF!</definedName>
    <definedName name="New">'[26]Macro-Newton'!$A$2</definedName>
    <definedName name="Newton">'[28]Macro-Newton'!$A$2</definedName>
    <definedName name="NF">#REF!</definedName>
    <definedName name="NG">#REF!</definedName>
    <definedName name="NH">#REF!</definedName>
    <definedName name="NHbis">#REF!</definedName>
    <definedName name="NI">#REF!</definedName>
    <definedName name="NJ">#REF!</definedName>
    <definedName name="NK">#REF!</definedName>
    <definedName name="NL">#REF!</definedName>
    <definedName name="NLbis">#REF!</definedName>
    <definedName name="NM">#REF!</definedName>
    <definedName name="NN">#REF!</definedName>
    <definedName name="NNbis">#REF!</definedName>
    <definedName name="NO">#REF!</definedName>
    <definedName name="nok">'[21]Macro-cons'!$A$1</definedName>
    <definedName name="NP">#REF!</definedName>
    <definedName name="NPB">'[51] G,O B'!#REF!</definedName>
    <definedName name="Npoteaux">#REF!</definedName>
    <definedName name="NQ">#REF!</definedName>
    <definedName name="NR">#REF!</definedName>
    <definedName name="NRbis">#REF!</definedName>
    <definedName name="numéro_de_lot">[44]liste_lots!$A$4:$A$289</definedName>
    <definedName name="O">#REF!</definedName>
    <definedName name="ouvrage">[52]PU!$A$42:$C$50</definedName>
    <definedName name="p">[53]AN3!$K$11</definedName>
    <definedName name="P_10">[5]PU!$A$22:$C$32</definedName>
    <definedName name="P_16">[52]PU!$A$11:$C$15</definedName>
    <definedName name="P_canniveau">#REF!</definedName>
    <definedName name="P_canniveau200">#REF!</definedName>
    <definedName name="P_drainage">#REF!</definedName>
    <definedName name="P_talus">#REF!</definedName>
    <definedName name="P_talus300">#REF!</definedName>
    <definedName name="P150_">#REF!</definedName>
    <definedName name="P200_">#REF!</definedName>
    <definedName name="P300_">#REF!</definedName>
    <definedName name="Pannaux">#REF!</definedName>
    <definedName name="PARK_EXT">#REF!</definedName>
    <definedName name="PARK_INT">#REF!</definedName>
    <definedName name="Passivité_armature">#REF!</definedName>
    <definedName name="PAYS">#REF!</definedName>
    <definedName name="Peinture_bois">#REF!</definedName>
    <definedName name="Peinture_extérieur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nte">#REF!</definedName>
    <definedName name="pente2">[35]BacheSR3NZ!#REF!</definedName>
    <definedName name="Pér_canniveau">#REF!</definedName>
    <definedName name="phase1">#REF!</definedName>
    <definedName name="phase2">#REF!</definedName>
    <definedName name="phase3">#REF!</definedName>
    <definedName name="PHASES">'[44]phases projet'!$A$2:$A$6</definedName>
    <definedName name="pièce_de_rech_élec">#REF!</definedName>
    <definedName name="PISC_EXT">#REF!</definedName>
    <definedName name="PISC_INT">#REF!</definedName>
    <definedName name="piste_carrossable">#REF!</definedName>
    <definedName name="Plafonnier_L3">#REF!</definedName>
    <definedName name="Plan_recollemen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us_value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ompes_doseuses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_Metal">#REF!</definedName>
    <definedName name="portillon_fer_1.95_1.1">#REF!</definedName>
    <definedName name="poteau">#REF!</definedName>
    <definedName name="pou">'[21]Macro-cons'!$A$1</definedName>
    <definedName name="pourtour">#REF!</definedName>
    <definedName name="pourtour1">#REF!</definedName>
    <definedName name="POUTRES1">[7]PERSONNALISER!#REF!</definedName>
    <definedName name="PP">#REF!</definedName>
    <definedName name="ppp">#REF!</definedName>
    <definedName name="Prépartion_surface_sablage">#REF!</definedName>
    <definedName name="press">'[8]Macro-press'!$A$1</definedName>
    <definedName name="Pression">'[28]Macro-Pression'!$A$1</definedName>
    <definedName name="Pressosat">#REF!</definedName>
    <definedName name="PRINT_area1">#REF!</definedName>
    <definedName name="print_surf">#REF!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x_Total__HT">[32]S.P1!$G$7</definedName>
    <definedName name="Prix_Unitaire___HT">[32]S.P1!$E$7</definedName>
    <definedName name="produit">#REF!</definedName>
    <definedName name="Prof_150">#REF!</definedName>
    <definedName name="Prof_200">#REF!</definedName>
    <definedName name="Prof_300">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T">#REF!</definedName>
    <definedName name="PU">#REF!</definedName>
    <definedName name="Puit_perdu_2.50">#REF!</definedName>
    <definedName name="PV_brut_décoffrage">#REF!</definedName>
    <definedName name="PV_produit_acide">#REF!</definedName>
    <definedName name="PV_Terrassement">#REF!</definedName>
    <definedName name="PVC_PN16">[54]PU!$A$3:$C$14</definedName>
    <definedName name="PVC_PN16D">[54]PU!$A$16:$C$27</definedName>
    <definedName name="QQ">#REF!</definedName>
    <definedName name="QSADZ">'[6]Macro-press'!$A$16:$C$39</definedName>
    <definedName name="qsd">'[4]Macro-Long'!$A$12:$B$53</definedName>
    <definedName name="qsda">'[4]Macro-Dexterne'!$A$12</definedName>
    <definedName name="QTO">#REF!</definedName>
    <definedName name="Quotg1p1">'[30]production distrib'!$M$51</definedName>
    <definedName name="Quotg2p1">'[30]production distrib'!$M$53</definedName>
    <definedName name="Quotg2p2">'[30]production distrib'!$H$51</definedName>
    <definedName name="R_acces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pport">#REF!</definedName>
    <definedName name="ratioadm">#REF!</definedName>
    <definedName name="ratioind">#REF!</definedName>
    <definedName name="Ravalement_section_friable">#REF!</definedName>
    <definedName name="Recap">#REF!</definedName>
    <definedName name="recape">[14]!recape</definedName>
    <definedName name="recape2">[14]!recape2</definedName>
    <definedName name="RECAVRD">#REF!</definedName>
    <definedName name="rechange_électrique">#REF!</definedName>
    <definedName name="Rechange_javillisation">#REF!</definedName>
    <definedName name="rechange_mécanique">#REF!</definedName>
    <definedName name="Recorder">#REF!</definedName>
    <definedName name="red">[55]AN2!#REF!</definedName>
    <definedName name="réducteur40">#REF!</definedName>
    <definedName name="réducteur60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vent_vanne">#REF!</definedName>
    <definedName name="Regard_vidange">#REF!</definedName>
    <definedName name="Remblai_compacté">#REF!</definedName>
    <definedName name="Reprise_partielle_enduit">#REF!</definedName>
    <definedName name="reve">[14]!reve</definedName>
    <definedName name="revêtem_carreaux">#REF!</definedName>
    <definedName name="revêtement_faince">#REF!</definedName>
    <definedName name="Revêtement_resine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ideau_lamé_1.00x1.26">#REF!</definedName>
    <definedName name="Rideau_lamé_2.00x1.25">#REF!</definedName>
    <definedName name="rien">#REF!</definedName>
    <definedName name="Rinçage_stérilisation">#REF!</definedName>
    <definedName name="Rinçage_stérilisation_m3">#REF!</definedName>
    <definedName name="Robinet_arrêt">#REF!</definedName>
    <definedName name="Robinet_arrosage">#REF!</definedName>
    <definedName name="Robinet_puisage">#REF!</definedName>
    <definedName name="rocher">#REF!</definedName>
    <definedName name="Rose_variés">#REF!</definedName>
    <definedName name="RP">[5]PU!$A$58:$C$61</definedName>
    <definedName name="rprod">#REF!</definedName>
    <definedName name="RR">[56]AN2!#REF!</definedName>
    <definedName name="RRR">#REF!</definedName>
    <definedName name="RV">[5]PU!$A$35:$C$43</definedName>
    <definedName name="RV_100">#REF!</definedName>
    <definedName name="RV_150">#REF!</definedName>
    <definedName name="RV_200">#REF!</definedName>
    <definedName name="RV_250">#REF!</definedName>
    <definedName name="RV_300">#REF!</definedName>
    <definedName name="RV_40">#REF!</definedName>
    <definedName name="RV_60">#REF!</definedName>
    <definedName name="RV_80">#REF!</definedName>
    <definedName name="s">'[24]Macro-press'!$A$16:$C$39</definedName>
    <definedName name="S150_">#REF!</definedName>
    <definedName name="S200_">#REF!</definedName>
    <definedName name="S300_">#REF!</definedName>
    <definedName name="SALAH">#REF!</definedName>
    <definedName name="salu">[14]!salu</definedName>
    <definedName name="SANITAIRE">#REF!</definedName>
    <definedName name="SB">#REF!</definedName>
    <definedName name="SC">#REF!</definedName>
    <definedName name="SCbis">#REF!</definedName>
    <definedName name="SD">#REF!</definedName>
    <definedName name="sde">'[37]GC 150m3 MGHASSINE'!$J$38</definedName>
    <definedName name="sdf">'[6]Macro-press'!$A$16:$C$39</definedName>
    <definedName name="sdgfczj">'[46]RE SEV 50'!#REF!</definedName>
    <definedName name="SDOT">#REF!</definedName>
    <definedName name="sdsgafs">'[37]GC 150m3 MGHASSINE'!$J$20</definedName>
    <definedName name="SE">#REF!</definedName>
    <definedName name="sec">[31]Feuil3!$K$1:$K$65536</definedName>
    <definedName name="SF">#REF!</definedName>
    <definedName name="SG">#REF!</definedName>
    <definedName name="SH">#REF!</definedName>
    <definedName name="SHbis">#REF!</definedName>
    <definedName name="SHOT">#REF!</definedName>
    <definedName name="SI">#REF!</definedName>
    <definedName name="Silicon_béton">#REF!</definedName>
    <definedName name="SJ">#REF!</definedName>
    <definedName name="SK">#REF!</definedName>
    <definedName name="SL">#REF!</definedName>
    <definedName name="SLbis">#REF!</definedName>
    <definedName name="SM">#REF!</definedName>
    <definedName name="SN">#REF!</definedName>
    <definedName name="SNbis">#REF!</definedName>
    <definedName name="SO">#REF!</definedName>
    <definedName name="sol">#REF!</definedName>
    <definedName name="Solins">#REF!</definedName>
    <definedName name="Sonnerie">#REF!</definedName>
    <definedName name="sor">'[8]Macro-cons'!$A$10</definedName>
    <definedName name="sortie">'[8]Macro-colbrook'!$A$87:$E$111</definedName>
    <definedName name="SORTIE1">'[8]Macro-press'!$A$42:$A$65</definedName>
    <definedName name="SP">#REF!</definedName>
    <definedName name="SQ">#REF!</definedName>
    <definedName name="sqd">'[6]Macro-Epaisseur'!$A$1</definedName>
    <definedName name="sqr">'[20]Macro-Long'!$A$12:$B$53</definedName>
    <definedName name="SQSQQ">[7]PERSONNALISER!#REF!</definedName>
    <definedName name="sqt">'[57]Macro-cons'!$A$1</definedName>
    <definedName name="SR">#REF!</definedName>
    <definedName name="SRbis">#REF!</definedName>
    <definedName name="ss">#REF!</definedName>
    <definedName name="SSS">[7]PERSONNALISER!#REF!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Summary">#REF!</definedName>
    <definedName name="t">#REF!</definedName>
    <definedName name="T_R">'[58]Bache 50 m3_SR1'!$H$11</definedName>
    <definedName name="ta">#REF!</definedName>
    <definedName name="Table1">[59]calculs!$A$5:$AA$16</definedName>
    <definedName name="tanger">[14]!tanger</definedName>
    <definedName name="TAUX">#REF!</definedName>
    <definedName name="Taux_intérêt_par_an">#REF!</definedName>
    <definedName name="taux1">#REF!</definedName>
    <definedName name="taux12">#REF!</definedName>
    <definedName name="taux2">#REF!</definedName>
    <definedName name="taux3">#REF!</definedName>
    <definedName name="taux31">#REF!</definedName>
    <definedName name="TAUX4">#REF!</definedName>
    <definedName name="TAUX5">#REF!</definedName>
    <definedName name="TAUX6">#REF!</definedName>
    <definedName name="TAUX7">#REF!</definedName>
    <definedName name="tayeb">#REF!</definedName>
    <definedName name="TE_BB_TB_100">#REF!</definedName>
    <definedName name="TE_BB_TB_150">#REF!</definedName>
    <definedName name="TE_BB_TB_200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chnoprom__SAV_007_97_TECHNOPROM_DEVIS_REPARATION_Liste">#REF!</definedName>
    <definedName name="terr">[60]Récap!$C$3</definedName>
    <definedName name="Terrassement">#REF!</definedName>
    <definedName name="TES_BB_TB">#REF!</definedName>
    <definedName name="téta0">#REF!</definedName>
    <definedName name="Tête_portail">#REF!</definedName>
    <definedName name="Texc">#REF!</definedName>
    <definedName name="titre">#REF!</definedName>
    <definedName name="tl">#REF!</definedName>
    <definedName name="Total_A1">#REF!</definedName>
    <definedName name="Total_A2">#REF!</definedName>
    <definedName name="tr">#REF!</definedName>
    <definedName name="Transformateur_100">#REF!</definedName>
    <definedName name="Transformateur_150">#REF!</definedName>
    <definedName name="Transformateur_50">#REF!</definedName>
    <definedName name="Traversé_oued">#REF!</definedName>
    <definedName name="Traversé_piste">#REF!</definedName>
    <definedName name="trocher">#REF!</definedName>
    <definedName name="tt">[61]AN3!$H$6</definedName>
    <definedName name="Tuyautrie_javillisation">#REF!</definedName>
    <definedName name="typ">#REF!</definedName>
    <definedName name="TYPE">#REF!</definedName>
    <definedName name="U">#REF!</definedName>
    <definedName name="ù">[14]!ù</definedName>
    <definedName name="uhg">[14]!uhg</definedName>
    <definedName name="Unité">[32]S.P1!$C$7</definedName>
    <definedName name="V">[9]AN2!#REF!</definedName>
    <definedName name="VCX">[14]!VCX</definedName>
    <definedName name="vent">'[30]production distrib'!$P$24:$Q$25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ntSF">[5]PU!$A$45:$C$46</definedName>
    <definedName name="verre_double">#REF!</definedName>
    <definedName name="vid">'[30]production distrib'!$P$27:$Q$29</definedName>
    <definedName name="Vidange">[5]PU!$A$50:$C$52</definedName>
    <definedName name="VILLE">#REF!</definedName>
    <definedName name="VISA">[7]PERSONNALISER!#REF!</definedName>
    <definedName name="VISA1">[7]PERSONNALISER!#REF!</definedName>
    <definedName name="VISU">'[40]PLOMBERIE-CLIM'!#REF!</definedName>
    <definedName name="vite">[31]Feuil3!$L$1:$L$65536</definedName>
    <definedName name="VOLUME">#REF!</definedName>
    <definedName name="vvvvvvvvv">#REF!</definedName>
    <definedName name="WC_gré_0.70x0.60">#REF!</definedName>
    <definedName name="wcv">'[22]Macro-Epaisseur'!$A$1</definedName>
    <definedName name="WIN">'[24]Macro-Dexterne'!$A$12</definedName>
    <definedName name="ww">#REF!</definedName>
    <definedName name="www">'[4]Macro-Diam-interne'!$A$1</definedName>
    <definedName name="x">#REF!</definedName>
    <definedName name="xcv">'[4]Macro-Epaisseur'!$A$1</definedName>
    <definedName name="xx">#REF!</definedName>
    <definedName name="xyz">'[4]Macro-press'!$A$16:$C$39</definedName>
    <definedName name="y">#REF!</definedName>
    <definedName name="Yens">[32]S.P1!$A$7:$G$7</definedName>
    <definedName name="YY">#REF!</definedName>
    <definedName name="Z">#REF!</definedName>
    <definedName name="ZHANI">#REF!</definedName>
    <definedName name="zone">#REF!</definedName>
    <definedName name="_xlnm.Print_Area" localSheetId="0">BPDE!$A$1:$G$179</definedName>
    <definedName name="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1" l="1"/>
  <c r="E46" i="1"/>
  <c r="E163" i="1"/>
  <c r="E158" i="1"/>
  <c r="G164" i="1" l="1"/>
  <c r="G163" i="1"/>
  <c r="G165" i="1" s="1"/>
  <c r="G160" i="1"/>
  <c r="G159" i="1"/>
  <c r="G158" i="1"/>
  <c r="G155" i="1"/>
  <c r="G154" i="1"/>
  <c r="G153" i="1"/>
  <c r="G151" i="1"/>
  <c r="G150" i="1"/>
  <c r="G149" i="1"/>
  <c r="G148" i="1"/>
  <c r="G147" i="1"/>
  <c r="G146" i="1"/>
  <c r="G145" i="1"/>
  <c r="G144" i="1"/>
  <c r="G142" i="1"/>
  <c r="G141" i="1"/>
  <c r="G139" i="1"/>
  <c r="G138" i="1"/>
  <c r="G137" i="1"/>
  <c r="G135" i="1"/>
  <c r="G133" i="1"/>
  <c r="G131" i="1"/>
  <c r="G130" i="1"/>
  <c r="G128" i="1"/>
  <c r="G127" i="1"/>
  <c r="G124" i="1"/>
  <c r="G120" i="1"/>
  <c r="G118" i="1"/>
  <c r="G117" i="1"/>
  <c r="G116" i="1"/>
  <c r="G115" i="1"/>
  <c r="G114" i="1"/>
  <c r="G113" i="1"/>
  <c r="G112" i="1"/>
  <c r="G111" i="1"/>
  <c r="G110" i="1"/>
  <c r="G108" i="1"/>
  <c r="G107" i="1"/>
  <c r="G106" i="1"/>
  <c r="G105" i="1"/>
  <c r="G104" i="1"/>
  <c r="G103" i="1"/>
  <c r="G102" i="1"/>
  <c r="G100" i="1"/>
  <c r="G99" i="1"/>
  <c r="G98" i="1"/>
  <c r="G97" i="1"/>
  <c r="G96" i="1"/>
  <c r="G94" i="1"/>
  <c r="G93" i="1"/>
  <c r="G91" i="1"/>
  <c r="G90" i="1"/>
  <c r="G86" i="1"/>
  <c r="G85" i="1"/>
  <c r="G83" i="1"/>
  <c r="G82" i="1"/>
  <c r="G81" i="1"/>
  <c r="G80" i="1"/>
  <c r="G76" i="1"/>
  <c r="G75" i="1"/>
  <c r="G74" i="1"/>
  <c r="G73" i="1"/>
  <c r="G72" i="1"/>
  <c r="G71" i="1"/>
  <c r="G70" i="1"/>
  <c r="G69" i="1"/>
  <c r="G66" i="1"/>
  <c r="G65" i="1"/>
  <c r="G64" i="1"/>
  <c r="G63" i="1"/>
  <c r="G62" i="1"/>
  <c r="G61" i="1"/>
  <c r="G60" i="1"/>
  <c r="G59" i="1"/>
  <c r="G58" i="1"/>
  <c r="G57" i="1"/>
  <c r="G56" i="1"/>
  <c r="G53" i="1"/>
  <c r="G52" i="1"/>
  <c r="G51" i="1"/>
  <c r="G50" i="1"/>
  <c r="G49" i="1"/>
  <c r="G47" i="1"/>
  <c r="G46" i="1"/>
  <c r="G43" i="1"/>
  <c r="G42" i="1"/>
  <c r="G41" i="1"/>
  <c r="G38" i="1"/>
  <c r="G36" i="1"/>
  <c r="G35" i="1"/>
  <c r="G33" i="1"/>
  <c r="G32" i="1"/>
  <c r="G31" i="1"/>
  <c r="G29" i="1"/>
  <c r="G28" i="1"/>
  <c r="G25" i="1"/>
  <c r="G24" i="1"/>
  <c r="G23" i="1"/>
  <c r="G22" i="1"/>
  <c r="G21" i="1"/>
  <c r="G20" i="1"/>
  <c r="G19" i="1"/>
  <c r="G18" i="1"/>
  <c r="G16" i="1"/>
  <c r="G15" i="1"/>
  <c r="G14" i="1"/>
  <c r="B14" i="1"/>
  <c r="B15" i="1" s="1"/>
  <c r="B16" i="1" s="1"/>
  <c r="B18" i="1" s="1"/>
  <c r="B19" i="1" s="1"/>
  <c r="B20" i="1" s="1"/>
  <c r="B21" i="1" s="1"/>
  <c r="B22" i="1" s="1"/>
  <c r="B23" i="1" s="1"/>
  <c r="B24" i="1" s="1"/>
  <c r="B25" i="1" s="1"/>
  <c r="B28" i="1" s="1"/>
  <c r="B29" i="1" s="1"/>
  <c r="B31" i="1" s="1"/>
  <c r="B32" i="1" s="1"/>
  <c r="B33" i="1" s="1"/>
  <c r="B35" i="1" s="1"/>
  <c r="B36" i="1" s="1"/>
  <c r="B38" i="1" s="1"/>
  <c r="B41" i="1" s="1"/>
  <c r="B42" i="1" s="1"/>
  <c r="B43" i="1" s="1"/>
  <c r="B45" i="1" s="1"/>
  <c r="B46" i="1" s="1"/>
  <c r="B47" i="1" s="1"/>
  <c r="B49" i="1" s="1"/>
  <c r="B50" i="1" s="1"/>
  <c r="B51" i="1" s="1"/>
  <c r="G13" i="1"/>
  <c r="B52" i="1" l="1"/>
  <c r="B53" i="1" s="1"/>
  <c r="B56" i="1" s="1"/>
  <c r="B57" i="1" s="1"/>
  <c r="B58" i="1" s="1"/>
  <c r="G67" i="1"/>
  <c r="F168" i="1" s="1"/>
  <c r="G87" i="1"/>
  <c r="F170" i="1" s="1"/>
  <c r="F174" i="1"/>
  <c r="G54" i="1"/>
  <c r="F167" i="1" s="1"/>
  <c r="G77" i="1"/>
  <c r="F169" i="1" s="1"/>
  <c r="G156" i="1"/>
  <c r="F172" i="1" s="1"/>
  <c r="G121" i="1"/>
  <c r="F171" i="1" s="1"/>
  <c r="G161" i="1"/>
  <c r="F173" i="1" s="1"/>
  <c r="B59" i="1" l="1"/>
  <c r="B60" i="1" s="1"/>
  <c r="B61" i="1" s="1"/>
  <c r="B62" i="1" s="1"/>
  <c r="B63" i="1" s="1"/>
  <c r="B64" i="1" s="1"/>
  <c r="B65" i="1" s="1"/>
  <c r="B66" i="1" s="1"/>
  <c r="B69" i="1" s="1"/>
  <c r="F176" i="1"/>
  <c r="B70" i="1" l="1"/>
  <c r="B71" i="1" s="1"/>
  <c r="B72" i="1" s="1"/>
  <c r="B73" i="1" s="1"/>
  <c r="B74" i="1" s="1"/>
  <c r="B75" i="1" s="1"/>
  <c r="B76" i="1" s="1"/>
  <c r="F177" i="1"/>
  <c r="F178" i="1" s="1"/>
  <c r="B80" i="1" l="1"/>
  <c r="B81" i="1" s="1"/>
  <c r="B82" i="1" l="1"/>
  <c r="B83" i="1" s="1"/>
  <c r="B85" i="1" s="1"/>
  <c r="B86" i="1" s="1"/>
  <c r="B90" i="1" l="1"/>
  <c r="B91" i="1" s="1"/>
  <c r="B93" i="1" s="1"/>
  <c r="B94" i="1" s="1"/>
  <c r="B96" i="1" s="1"/>
  <c r="B97" i="1" s="1"/>
  <c r="B98" i="1" s="1"/>
  <c r="B99" i="1" s="1"/>
  <c r="B100" i="1" s="1"/>
  <c r="B102" i="1" s="1"/>
  <c r="B103" i="1" s="1"/>
  <c r="B104" i="1" s="1"/>
  <c r="B105" i="1" s="1"/>
  <c r="B106" i="1" s="1"/>
  <c r="B107" i="1" s="1"/>
  <c r="B108" i="1" s="1"/>
  <c r="B110" i="1" s="1"/>
  <c r="B111" i="1" s="1"/>
  <c r="B112" i="1" s="1"/>
  <c r="B113" i="1" s="1"/>
  <c r="B114" i="1" s="1"/>
  <c r="B115" i="1" s="1"/>
  <c r="B116" i="1" s="1"/>
  <c r="B117" i="1" s="1"/>
  <c r="B118" i="1" s="1"/>
  <c r="B120" i="1" l="1"/>
  <c r="B124" i="1" s="1"/>
  <c r="B127" i="1" s="1"/>
  <c r="B128" i="1" s="1"/>
  <c r="B130" i="1" s="1"/>
  <c r="B131" i="1" s="1"/>
  <c r="B133" i="1" s="1"/>
  <c r="B135" i="1" s="1"/>
  <c r="B137" i="1" s="1"/>
  <c r="B138" i="1" s="1"/>
  <c r="B139" i="1" s="1"/>
  <c r="B141" i="1" s="1"/>
  <c r="B142" i="1" s="1"/>
  <c r="B144" i="1" s="1"/>
  <c r="B145" i="1" s="1"/>
  <c r="B146" i="1" s="1"/>
  <c r="B147" i="1" s="1"/>
  <c r="B148" i="1" s="1"/>
  <c r="B149" i="1" l="1"/>
  <c r="B150" i="1" s="1"/>
  <c r="B151" i="1" s="1"/>
  <c r="B153" i="1" s="1"/>
  <c r="B154" i="1" s="1"/>
  <c r="B155" i="1" s="1"/>
  <c r="B158" i="1" l="1"/>
  <c r="B159" i="1" s="1"/>
  <c r="B160" i="1" s="1"/>
  <c r="B163" i="1" l="1"/>
  <c r="B164" i="1" s="1"/>
</calcChain>
</file>

<file path=xl/sharedStrings.xml><?xml version="1.0" encoding="utf-8"?>
<sst xmlns="http://schemas.openxmlformats.org/spreadsheetml/2006/main" count="285" uniqueCount="181">
  <si>
    <t>N° des prix</t>
  </si>
  <si>
    <t>DESIGNATION DES OUVRAGES</t>
  </si>
  <si>
    <t>UNITE</t>
  </si>
  <si>
    <t>QUANTITES  TOTAL</t>
  </si>
  <si>
    <t>P.UNITAIRE HT</t>
  </si>
  <si>
    <t>PRIX TOTAL</t>
  </si>
  <si>
    <t>100 - GROS ŒUVRES</t>
  </si>
  <si>
    <t>TERRASSEMENTS ET REMBLAIS</t>
  </si>
  <si>
    <t>Travaux de dépose et pose divers, de démolition tout corp d'état, de désherbages et déménagements y/c évacuations a la décharge publique</t>
  </si>
  <si>
    <t>Ft</t>
  </si>
  <si>
    <t>Fouilles dans tous terrains</t>
  </si>
  <si>
    <t>M3</t>
  </si>
  <si>
    <t>Remblais en matériaux provenant des fouilles ou évacuation</t>
  </si>
  <si>
    <t>Remblais d'apport en terre sélectionnée</t>
  </si>
  <si>
    <t>BETONS ET ACIERS EN INFRASTRUCTURE</t>
  </si>
  <si>
    <t xml:space="preserve">Gros béton </t>
  </si>
  <si>
    <t xml:space="preserve">Béton de propreté </t>
  </si>
  <si>
    <t xml:space="preserve">Béton pour béton armé en fondation </t>
  </si>
  <si>
    <t xml:space="preserve">Aciers à haute adhérence pour B.A en fondation </t>
  </si>
  <si>
    <t>KG</t>
  </si>
  <si>
    <t>Arase étanche en feutre bitumineux</t>
  </si>
  <si>
    <t>M2</t>
  </si>
  <si>
    <t>Hérissonnage en pierre sèche de 20 cm d'épaisseur</t>
  </si>
  <si>
    <t>Forme en béton de 13 à 15 cm armé y compris aciers</t>
  </si>
  <si>
    <t>Maçonnerie de moellons en fondation</t>
  </si>
  <si>
    <t>CANALISATION ET REGARDS INTERIEURS ET EXTERIEURS</t>
  </si>
  <si>
    <t>Canalisations en PVC type assainissement série I</t>
  </si>
  <si>
    <t xml:space="preserve">Diamètre 200mm </t>
  </si>
  <si>
    <t>ML</t>
  </si>
  <si>
    <t xml:space="preserve">Diamètre 250mm </t>
  </si>
  <si>
    <t>Regards borgnes ou visitables en béton Armé</t>
  </si>
  <si>
    <t xml:space="preserve">De 40x40 cm, section intérieure 
</t>
  </si>
  <si>
    <t>U</t>
  </si>
  <si>
    <t xml:space="preserve">De 60x60 cm, section intérieure </t>
  </si>
  <si>
    <t xml:space="preserve">De 80x80 cm, section intérieure </t>
  </si>
  <si>
    <t>BETON ET ACIER EN SUPERSTRUCTURE</t>
  </si>
  <si>
    <t>Béton pour béton armé en élévation</t>
  </si>
  <si>
    <t xml:space="preserve">Aciers à haute adhérence pour B.A en élévation </t>
  </si>
  <si>
    <t xml:space="preserve">Planchers préfabriqués en hourdis creux </t>
  </si>
  <si>
    <t xml:space="preserve">De  15+5cm </t>
  </si>
  <si>
    <t>MAÇONNERIES ET CLOISONNEMENTS</t>
  </si>
  <si>
    <t>Maçonnerie simple cloison en agglos creux de ciment ou en brique creuse</t>
  </si>
  <si>
    <t>De 20cm d'épaisseur</t>
  </si>
  <si>
    <t>De 10cm d'épaisseur</t>
  </si>
  <si>
    <t>Double cloison en briques creuses de toute dimension</t>
  </si>
  <si>
    <t xml:space="preserve"> ENDUITS EXTERIEURS ET INTERIEURS  </t>
  </si>
  <si>
    <t xml:space="preserve">Enduit extérieur au mortier bâtard sur murs, plafonds,et acrotères  type lisse, tyrolien et sculpé y compris éléments décoratifs </t>
  </si>
  <si>
    <t xml:space="preserve">Enduit intérieur au mortier de ciment sur murs et plafonds </t>
  </si>
  <si>
    <t>Décapage et reprise des enduits décolles intérieur et extérieur y compris colmatage et traitement des fissures de maçonnerie et de jonction maçonnerie-béton.</t>
  </si>
  <si>
    <t>ENS</t>
  </si>
  <si>
    <t>OUVRAGES DIVERS</t>
  </si>
  <si>
    <t>Dallettes en B.A y/c acier</t>
  </si>
  <si>
    <t>Renformis de placards</t>
  </si>
  <si>
    <t>Appuis de fenêtres en BA y/c larmiers et acier</t>
  </si>
  <si>
    <t>Traitement des joints de dilatation et de rupture pour sol y compris couvre joint</t>
  </si>
  <si>
    <t>Traitement des joints de dilatation et de rupture pour murs, plafonds et façades y compris couvre joint</t>
  </si>
  <si>
    <t>TOTAL GROS ŒUVRE</t>
  </si>
  <si>
    <t xml:space="preserve">200- ETANCHEITE </t>
  </si>
  <si>
    <t>Décapage du complexe d'étancheité</t>
  </si>
  <si>
    <t>Forme de pente y compris Chape de lissage</t>
  </si>
  <si>
    <t>Ecran par vapeur</t>
  </si>
  <si>
    <t xml:space="preserve">Étanchéité en bicouche </t>
  </si>
  <si>
    <t>Protection d’étanchéités par dallot en beton</t>
  </si>
  <si>
    <t>Étanchéité des relevés en bicouche y compris gorge pour solin</t>
  </si>
  <si>
    <t>Protection des relevés en mortier de ciment grillagé</t>
  </si>
  <si>
    <t xml:space="preserve">Gargouilles et crapaudine </t>
  </si>
  <si>
    <t>Descente des eaux pluviales en PVC y compris habillage en maçonnerie</t>
  </si>
  <si>
    <t xml:space="preserve">Traversée, Fourreau ou trop plein </t>
  </si>
  <si>
    <t>Étanchéité de couvre joint de dilatation ou de rupture ou poutre en allège en type autoprotégée granule minérale ou aluminium</t>
  </si>
  <si>
    <t xml:space="preserve">TOTAL ETANCHEITE </t>
  </si>
  <si>
    <t>300- REVETEMENTS</t>
  </si>
  <si>
    <t>Décapage du revêtement de sol et mur existant</t>
  </si>
  <si>
    <t xml:space="preserve"> Revêtement du sol en granito poli  y compris  plinthe </t>
  </si>
  <si>
    <t xml:space="preserve">Revêtement de sol en grès cérame antidérapant </t>
  </si>
  <si>
    <t>Revêtement mural en faience</t>
  </si>
  <si>
    <t>Ponçage de granito poli y compris plinthe</t>
  </si>
  <si>
    <t>Revêtement du sol en marbre Travertin</t>
  </si>
  <si>
    <t>Marche et contre marche en marbre Travertin</t>
  </si>
  <si>
    <t>Revêtement en marbre noir y compris retombé et remonté</t>
  </si>
  <si>
    <t>TOTAL REVETEMENTS</t>
  </si>
  <si>
    <t xml:space="preserve"> MENUISERIE BOIS</t>
  </si>
  <si>
    <t>Porte isoplane en bois sapin rouge 1er choix</t>
  </si>
  <si>
    <t>Porte à lame en bois sapin rouge 1er choix</t>
  </si>
  <si>
    <t>Placard en bois  y compris étagère</t>
  </si>
  <si>
    <t>Placard sous paillasse en bois sapin rouge</t>
  </si>
  <si>
    <t>MENUISERIE ALUMINIUM ET INOX</t>
  </si>
  <si>
    <t>Ensemble porte à 1 vantail ou 2 vantaux ouvrants à la française</t>
  </si>
  <si>
    <t>Fenêtres et et châssis vitrés en Aluminium</t>
  </si>
  <si>
    <t>TOTAL MENUISERIE BOIS-ALUMINIUM ET METALLIQUE</t>
  </si>
  <si>
    <t xml:space="preserve"> ELECTRICITE  CFO</t>
  </si>
  <si>
    <t xml:space="preserve">Boite de coupure </t>
  </si>
  <si>
    <t>Liaison équipotentielle principale</t>
  </si>
  <si>
    <t>Câbles de distribution BT</t>
  </si>
  <si>
    <t>U 1000 – RO2V – 3G6mm²</t>
  </si>
  <si>
    <t>Boite de dérivation</t>
  </si>
  <si>
    <t>Lignes terminales y compris appareillage</t>
  </si>
  <si>
    <t>Foyer simple allumage</t>
  </si>
  <si>
    <t>Foyer simple allumage étanche</t>
  </si>
  <si>
    <t>Foyer sur va-et-vient</t>
  </si>
  <si>
    <t>Foyer supplémentaire</t>
  </si>
  <si>
    <t xml:space="preserve">Interrupteur simple  allumage  anti-bactérien </t>
  </si>
  <si>
    <t>Distribution prises de courant et alimentations</t>
  </si>
  <si>
    <t>Prise de courant 2P+T 16A</t>
  </si>
  <si>
    <t>Prise de courant 2P+T 16A ondule</t>
  </si>
  <si>
    <t>Prise de courant étanche 2P+T 16A</t>
  </si>
  <si>
    <t>Prise de courant force 2x20A/32A+T étanche</t>
  </si>
  <si>
    <t>Bouton poussoir</t>
  </si>
  <si>
    <t xml:space="preserve">Prise TV y/c câble </t>
  </si>
  <si>
    <t>Goulotte</t>
  </si>
  <si>
    <t>Lustrerie</t>
  </si>
  <si>
    <t>Panel led 60*60 42w</t>
  </si>
  <si>
    <t>Spot led encastrable étanche</t>
  </si>
  <si>
    <t>Plafonnier étanche</t>
  </si>
  <si>
    <t>Appliques murale décorative</t>
  </si>
  <si>
    <t xml:space="preserve">Appliques murale étanche   </t>
  </si>
  <si>
    <t>Luminaire LED 40w anti-bactérien</t>
  </si>
  <si>
    <t xml:space="preserve">Réglette sanitaire </t>
  </si>
  <si>
    <t xml:space="preserve">Projecteur étanche à LED </t>
  </si>
  <si>
    <t xml:space="preserve">Lampadaire solaire </t>
  </si>
  <si>
    <t>Eclairage de sécurite</t>
  </si>
  <si>
    <t>Bloc d’ambiance 360 lm</t>
  </si>
  <si>
    <t>TOTAL   COURANTS FORTS &amp; COURSANTS FAIBLE</t>
  </si>
  <si>
    <t>Branchement</t>
  </si>
  <si>
    <t>Contrôle et reprise du regard de branchement</t>
  </si>
  <si>
    <t>Alimentation et distribution</t>
  </si>
  <si>
    <t>Conduites extérieures en PEHD PN16</t>
  </si>
  <si>
    <t>DN 32</t>
  </si>
  <si>
    <t>DN 25</t>
  </si>
  <si>
    <t>Conduites intérieures en PPR PN16</t>
  </si>
  <si>
    <t>DN 20 à 25</t>
  </si>
  <si>
    <t>Tuyauterie de distribution en polyethylene réticulé</t>
  </si>
  <si>
    <t>Diamètre 13/16</t>
  </si>
  <si>
    <t>Tuyauterie en acier galvanisé</t>
  </si>
  <si>
    <t>Diamètre  40/49</t>
  </si>
  <si>
    <t>Collecteurs de distribution</t>
  </si>
  <si>
    <t>Collecteur à 2 à 4 départs</t>
  </si>
  <si>
    <t>Collecteur à 5 à 7 départs</t>
  </si>
  <si>
    <t>Vannes d’arrêt sous regard</t>
  </si>
  <si>
    <t>Tube d'évacuation en PVC</t>
  </si>
  <si>
    <t>Diamètre  40 à 100</t>
  </si>
  <si>
    <t xml:space="preserve">Siphon de sol en laiton chromé </t>
  </si>
  <si>
    <t>Appareils Sanitaires</t>
  </si>
  <si>
    <t xml:space="preserve">Lavabo </t>
  </si>
  <si>
    <t xml:space="preserve">Lavabo pour PMR </t>
  </si>
  <si>
    <t>WC à l'anglaise avec réservoir de chasse</t>
  </si>
  <si>
    <t>WC à l'anglaise pour PMR</t>
  </si>
  <si>
    <t xml:space="preserve">WC à la turque </t>
  </si>
  <si>
    <t>Evier de cuisine</t>
  </si>
  <si>
    <t xml:space="preserve">Robinet de puisage </t>
  </si>
  <si>
    <t>Bouche d'arrosage</t>
  </si>
  <si>
    <t>Protection incendie</t>
  </si>
  <si>
    <t>Armoire RIA DN25</t>
  </si>
  <si>
    <t>Extincteur à poudre polyvalente de 9kg</t>
  </si>
  <si>
    <t>Extincteur à CO2 De 5kg</t>
  </si>
  <si>
    <t>TOTAL  PLOMBERIE SANITAIRE-PROTECTION INCENDIE-ARROSAGE-ASSAINISSEMENT</t>
  </si>
  <si>
    <t>Peinture en griffe sur façade</t>
  </si>
  <si>
    <t>Peinture  glycérophtalique mate sur murs et plafonds intérieurs</t>
  </si>
  <si>
    <t>Peinture en glycérophtalique laquée sur menuiserie bois-métallique</t>
  </si>
  <si>
    <t xml:space="preserve">TOTAL  PEINTURE </t>
  </si>
  <si>
    <t>Nettoyage,décapage, défoncement et retournement du sol</t>
  </si>
  <si>
    <t xml:space="preserve">TOTAL AMENAGEMENTS EXTERIEURS </t>
  </si>
  <si>
    <t>TOTAL LOT 100 - GROS ŒUVRE</t>
  </si>
  <si>
    <t xml:space="preserve">TOTAL LOT 200- ETANCHEITE </t>
  </si>
  <si>
    <t>TOTAL LOT 300 - REVETEMENTS</t>
  </si>
  <si>
    <t>TOTAL LOT 400 - MENUISERIE BOIS-ALUMINIUM ET METALLIQUE</t>
  </si>
  <si>
    <t>TOTAL H.T</t>
  </si>
  <si>
    <t>TVA 20%</t>
  </si>
  <si>
    <t>TOTAL T.T.C</t>
  </si>
  <si>
    <t>TOTAL LOT 500 - ELECTRICITE COURANTS FORTS &amp; COURANTS FAIBLES</t>
  </si>
  <si>
    <t>TOTAL LOT 600 - PLOMBERIE SANITAIRE-PROTECTION INCENDIE-ARROSAGE &amp; EVACUATION EP/EU/EV</t>
  </si>
  <si>
    <t>TOTAL LOT 700 - PEINTURE</t>
  </si>
  <si>
    <t xml:space="preserve">TOTAL LOT 800- AMENAGEMENTS EXTERIEURS </t>
  </si>
  <si>
    <t>800-  AMÉNAGEMENT EXTÉRIEUR</t>
  </si>
  <si>
    <t>700-  PEINTURE &amp; VITRERIE</t>
  </si>
  <si>
    <t>600- LOT PLOMBERIE SANITAIRE-PROTECTION INCENDIE-ARROSAGE-ASSAINISSEMENT</t>
  </si>
  <si>
    <t>500- COURANTS FORTS &amp; COURSANTS FAIBLE</t>
  </si>
  <si>
    <t>400- MENUISERIE BOIS-ALUMINIUM ET METALLIQUE</t>
  </si>
  <si>
    <t>ESTIMATION DES TRAVAUX</t>
  </si>
  <si>
    <t>Revêtement de sol en pavée autobloquants de 6 cm</t>
  </si>
  <si>
    <t xml:space="preserve">PROJET: TRAVAUX D’AMENAGEMENT DE L’ANTENNE PROVINCIALE DU CRMEF DT A OUARZAZATE CT OUARZAZATE  </t>
  </si>
  <si>
    <t>AOO N° 07/CRMEFDT/2026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</si>
</sst>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-;\-* #,##0.00\ _F_-;_-* &quot;-&quot;??\ _F_-;_-@_-"/>
    <numFmt numFmtId="165" formatCode="_-* #,##0.00\ _€_-;\-* #,##0.00\ _€_-;_-* &quot;-&quot;??\ _€_-;_-@_-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Cambria"/>
      <family val="1"/>
    </font>
    <font>
      <b/>
      <sz val="9"/>
      <name val="Cambria"/>
      <family val="1"/>
    </font>
    <font>
      <sz val="10"/>
      <name val="Arial"/>
      <family val="2"/>
    </font>
    <font>
      <b/>
      <sz val="10"/>
      <name val="Cambria"/>
      <family val="1"/>
    </font>
    <font>
      <b/>
      <sz val="9"/>
      <name val="Arial"/>
      <family val="2"/>
    </font>
    <font>
      <b/>
      <sz val="14"/>
      <name val="Cambria"/>
      <family val="1"/>
    </font>
    <font>
      <b/>
      <sz val="11"/>
      <name val="Cambria"/>
      <family val="1"/>
    </font>
    <font>
      <b/>
      <sz val="9"/>
      <color theme="1"/>
      <name val="Cambria"/>
      <family val="1"/>
    </font>
    <font>
      <b/>
      <sz val="9"/>
      <color rgb="FF00B0F0"/>
      <name val="Cambria"/>
      <family val="1"/>
    </font>
    <font>
      <b/>
      <sz val="10"/>
      <color theme="1"/>
      <name val="Cambria"/>
      <family val="1"/>
    </font>
    <font>
      <b/>
      <sz val="11"/>
      <color theme="1"/>
      <name val="Cambria"/>
      <family val="1"/>
    </font>
    <font>
      <b/>
      <u/>
      <sz val="14"/>
      <color rgb="FF002060"/>
      <name val="Times New Roman"/>
      <family val="1"/>
    </font>
    <font>
      <b/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</cellStyleXfs>
  <cellXfs count="125">
    <xf numFmtId="0" fontId="0" fillId="0" borderId="0" xfId="0"/>
    <xf numFmtId="0" fontId="3" fillId="0" borderId="0" xfId="0" applyFont="1"/>
    <xf numFmtId="0" fontId="3" fillId="0" borderId="2" xfId="1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164" fontId="8" fillId="0" borderId="4" xfId="4" applyFont="1" applyFill="1" applyBorder="1" applyAlignment="1">
      <alignment horizontal="center" vertical="center"/>
    </xf>
    <xf numFmtId="0" fontId="3" fillId="0" borderId="5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/>
    </xf>
    <xf numFmtId="4" fontId="5" fillId="0" borderId="1" xfId="5" applyNumberFormat="1" applyFont="1" applyBorder="1" applyAlignment="1">
      <alignment horizontal="center" vertical="center"/>
    </xf>
    <xf numFmtId="164" fontId="8" fillId="0" borderId="6" xfId="6" applyFont="1" applyFill="1" applyBorder="1" applyAlignment="1">
      <alignment horizontal="center" vertical="center"/>
    </xf>
    <xf numFmtId="0" fontId="3" fillId="0" borderId="1" xfId="3" applyFont="1" applyBorder="1" applyAlignment="1">
      <alignment horizontal="left" vertical="center" wrapText="1"/>
    </xf>
    <xf numFmtId="0" fontId="3" fillId="0" borderId="1" xfId="7" applyFont="1" applyBorder="1" applyAlignment="1">
      <alignment horizontal="center" vertical="center"/>
    </xf>
    <xf numFmtId="2" fontId="3" fillId="0" borderId="1" xfId="3" applyNumberFormat="1" applyFont="1" applyBorder="1" applyAlignment="1">
      <alignment horizontal="center" vertical="center"/>
    </xf>
    <xf numFmtId="164" fontId="5" fillId="0" borderId="6" xfId="6" applyFont="1" applyFill="1" applyBorder="1" applyAlignment="1">
      <alignment horizontal="center" vertical="center"/>
    </xf>
    <xf numFmtId="0" fontId="3" fillId="0" borderId="1" xfId="3" applyFont="1" applyBorder="1" applyAlignment="1">
      <alignment vertical="top" wrapText="1"/>
    </xf>
    <xf numFmtId="4" fontId="5" fillId="0" borderId="1" xfId="3" applyNumberFormat="1" applyFont="1" applyBorder="1" applyAlignment="1">
      <alignment horizontal="center" vertical="center"/>
    </xf>
    <xf numFmtId="0" fontId="3" fillId="3" borderId="0" xfId="0" applyFont="1" applyFill="1"/>
    <xf numFmtId="0" fontId="3" fillId="0" borderId="5" xfId="7" applyFont="1" applyBorder="1" applyAlignment="1">
      <alignment horizontal="center" vertical="center"/>
    </xf>
    <xf numFmtId="2" fontId="3" fillId="0" borderId="1" xfId="7" applyNumberFormat="1" applyFont="1" applyBorder="1" applyAlignment="1">
      <alignment horizontal="center" vertical="center"/>
    </xf>
    <xf numFmtId="4" fontId="3" fillId="0" borderId="1" xfId="5" applyNumberFormat="1" applyFont="1" applyBorder="1" applyAlignment="1">
      <alignment horizontal="center" vertical="center"/>
    </xf>
    <xf numFmtId="0" fontId="3" fillId="4" borderId="1" xfId="8" applyFont="1" applyFill="1" applyBorder="1" applyAlignment="1">
      <alignment horizontal="center" vertical="center"/>
    </xf>
    <xf numFmtId="4" fontId="3" fillId="0" borderId="1" xfId="9" applyNumberFormat="1" applyFont="1" applyBorder="1" applyAlignment="1">
      <alignment horizontal="center" vertical="center"/>
    </xf>
    <xf numFmtId="0" fontId="3" fillId="0" borderId="1" xfId="3" applyFont="1" applyBorder="1" applyAlignment="1">
      <alignment wrapText="1"/>
    </xf>
    <xf numFmtId="0" fontId="3" fillId="4" borderId="5" xfId="7" applyFont="1" applyFill="1" applyBorder="1" applyAlignment="1">
      <alignment horizontal="center" vertical="center"/>
    </xf>
    <xf numFmtId="0" fontId="3" fillId="4" borderId="1" xfId="3" applyFont="1" applyFill="1" applyBorder="1" applyAlignment="1">
      <alignment vertical="center" wrapText="1"/>
    </xf>
    <xf numFmtId="0" fontId="3" fillId="4" borderId="1" xfId="3" applyFont="1" applyFill="1" applyBorder="1" applyAlignment="1">
      <alignment horizontal="center" vertical="center"/>
    </xf>
    <xf numFmtId="4" fontId="3" fillId="4" borderId="1" xfId="9" applyNumberFormat="1" applyFont="1" applyFill="1" applyBorder="1" applyAlignment="1">
      <alignment horizontal="center" vertical="center"/>
    </xf>
    <xf numFmtId="0" fontId="3" fillId="0" borderId="1" xfId="3" applyFont="1" applyBorder="1" applyAlignment="1">
      <alignment vertical="center" wrapText="1"/>
    </xf>
    <xf numFmtId="2" fontId="3" fillId="0" borderId="1" xfId="3" applyNumberFormat="1" applyFont="1" applyBorder="1" applyAlignment="1">
      <alignment horizontal="center" vertical="center" wrapText="1"/>
    </xf>
    <xf numFmtId="4" fontId="3" fillId="0" borderId="1" xfId="9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5" xfId="7" applyFont="1" applyBorder="1" applyAlignment="1">
      <alignment horizontal="center" vertical="top"/>
    </xf>
    <xf numFmtId="0" fontId="3" fillId="4" borderId="5" xfId="1" applyFont="1" applyFill="1" applyBorder="1" applyAlignment="1">
      <alignment horizontal="center" vertical="center"/>
    </xf>
    <xf numFmtId="4" fontId="2" fillId="5" borderId="1" xfId="1" applyNumberFormat="1" applyFont="1" applyFill="1" applyBorder="1" applyAlignment="1">
      <alignment vertical="center"/>
    </xf>
    <xf numFmtId="164" fontId="2" fillId="5" borderId="6" xfId="4" applyFont="1" applyFill="1" applyBorder="1" applyAlignment="1">
      <alignment horizontal="center" vertical="center"/>
    </xf>
    <xf numFmtId="0" fontId="3" fillId="4" borderId="1" xfId="3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3" fillId="4" borderId="5" xfId="7" applyFont="1" applyFill="1" applyBorder="1" applyAlignment="1">
      <alignment horizontal="center" vertical="top"/>
    </xf>
    <xf numFmtId="0" fontId="3" fillId="4" borderId="1" xfId="3" applyFont="1" applyFill="1" applyBorder="1" applyAlignment="1">
      <alignment vertical="top" wrapText="1"/>
    </xf>
    <xf numFmtId="0" fontId="3" fillId="4" borderId="1" xfId="3" applyFont="1" applyFill="1" applyBorder="1" applyAlignment="1">
      <alignment horizontal="center" vertical="top"/>
    </xf>
    <xf numFmtId="4" fontId="5" fillId="0" borderId="1" xfId="9" applyNumberFormat="1" applyFont="1" applyBorder="1" applyAlignment="1">
      <alignment horizontal="center" vertical="top"/>
    </xf>
    <xf numFmtId="164" fontId="5" fillId="0" borderId="6" xfId="6" applyFont="1" applyFill="1" applyBorder="1" applyAlignment="1">
      <alignment horizontal="center" vertical="top"/>
    </xf>
    <xf numFmtId="4" fontId="5" fillId="5" borderId="1" xfId="9" applyNumberFormat="1" applyFont="1" applyFill="1" applyBorder="1" applyAlignment="1">
      <alignment horizontal="center" vertical="center"/>
    </xf>
    <xf numFmtId="4" fontId="2" fillId="0" borderId="1" xfId="1" applyNumberFormat="1" applyFont="1" applyBorder="1" applyAlignment="1">
      <alignment vertical="center"/>
    </xf>
    <xf numFmtId="164" fontId="5" fillId="0" borderId="6" xfId="4" applyFont="1" applyFill="1" applyBorder="1" applyAlignment="1">
      <alignment horizontal="center" vertical="center"/>
    </xf>
    <xf numFmtId="0" fontId="3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/>
    </xf>
    <xf numFmtId="2" fontId="3" fillId="0" borderId="1" xfId="1" applyNumberFormat="1" applyFont="1" applyBorder="1" applyAlignment="1">
      <alignment horizontal="center" vertical="center"/>
    </xf>
    <xf numFmtId="0" fontId="3" fillId="2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center" vertical="center"/>
    </xf>
    <xf numFmtId="2" fontId="3" fillId="4" borderId="1" xfId="1" applyNumberFormat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center" vertical="center" wrapText="1"/>
    </xf>
    <xf numFmtId="0" fontId="9" fillId="4" borderId="5" xfId="8" applyFont="1" applyFill="1" applyBorder="1" applyAlignment="1">
      <alignment horizontal="center" vertical="center"/>
    </xf>
    <xf numFmtId="0" fontId="10" fillId="4" borderId="1" xfId="8" applyFont="1" applyFill="1" applyBorder="1" applyAlignment="1">
      <alignment horizontal="center" vertical="center"/>
    </xf>
    <xf numFmtId="4" fontId="5" fillId="4" borderId="1" xfId="9" applyNumberFormat="1" applyFont="1" applyFill="1" applyBorder="1" applyAlignment="1">
      <alignment horizontal="right" vertical="center" indent="1"/>
    </xf>
    <xf numFmtId="0" fontId="7" fillId="5" borderId="1" xfId="3" applyFont="1" applyFill="1" applyBorder="1" applyAlignment="1">
      <alignment horizontal="center" vertical="center" wrapText="1"/>
    </xf>
    <xf numFmtId="4" fontId="5" fillId="0" borderId="1" xfId="10" applyNumberFormat="1" applyFont="1" applyBorder="1" applyAlignment="1">
      <alignment horizontal="center" vertical="center"/>
    </xf>
    <xf numFmtId="4" fontId="5" fillId="0" borderId="6" xfId="10" applyNumberFormat="1" applyFont="1" applyBorder="1" applyAlignment="1">
      <alignment horizontal="center" vertical="center"/>
    </xf>
    <xf numFmtId="1" fontId="3" fillId="0" borderId="1" xfId="10" applyNumberFormat="1" applyFont="1" applyBorder="1" applyAlignment="1">
      <alignment horizontal="center" vertical="center"/>
    </xf>
    <xf numFmtId="2" fontId="3" fillId="4" borderId="1" xfId="3" applyNumberFormat="1" applyFont="1" applyFill="1" applyBorder="1" applyAlignment="1">
      <alignment horizontal="center" vertical="center" wrapText="1"/>
    </xf>
    <xf numFmtId="0" fontId="3" fillId="4" borderId="1" xfId="3" applyFont="1" applyFill="1" applyBorder="1" applyAlignment="1">
      <alignment wrapText="1"/>
    </xf>
    <xf numFmtId="0" fontId="3" fillId="4" borderId="1" xfId="1" applyFont="1" applyFill="1" applyBorder="1" applyAlignment="1">
      <alignment horizontal="left" vertical="top" wrapText="1"/>
    </xf>
    <xf numFmtId="4" fontId="5" fillId="0" borderId="1" xfId="11" applyNumberFormat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top" wrapText="1"/>
    </xf>
    <xf numFmtId="4" fontId="11" fillId="5" borderId="1" xfId="10" applyNumberFormat="1" applyFont="1" applyFill="1" applyBorder="1" applyAlignment="1">
      <alignment horizontal="center" vertical="center"/>
    </xf>
    <xf numFmtId="0" fontId="5" fillId="0" borderId="9" xfId="3" applyFont="1" applyBorder="1" applyAlignment="1">
      <alignment vertical="center" wrapText="1"/>
    </xf>
    <xf numFmtId="0" fontId="7" fillId="0" borderId="8" xfId="3" applyFont="1" applyBorder="1" applyAlignment="1">
      <alignment vertical="center" wrapText="1"/>
    </xf>
    <xf numFmtId="0" fontId="5" fillId="0" borderId="6" xfId="10" applyFont="1" applyBorder="1" applyAlignment="1">
      <alignment horizontal="center" vertical="center"/>
    </xf>
    <xf numFmtId="4" fontId="5" fillId="0" borderId="1" xfId="10" applyNumberFormat="1" applyFont="1" applyBorder="1" applyAlignment="1">
      <alignment horizontal="center" vertical="center" wrapText="1"/>
    </xf>
    <xf numFmtId="4" fontId="11" fillId="0" borderId="1" xfId="10" applyNumberFormat="1" applyFont="1" applyBorder="1" applyAlignment="1">
      <alignment horizontal="center" vertical="center"/>
    </xf>
    <xf numFmtId="0" fontId="3" fillId="4" borderId="5" xfId="3" applyFont="1" applyFill="1" applyBorder="1" applyAlignment="1">
      <alignment horizontal="center" vertical="center"/>
    </xf>
    <xf numFmtId="0" fontId="3" fillId="4" borderId="5" xfId="10" applyFont="1" applyFill="1" applyBorder="1" applyAlignment="1">
      <alignment horizontal="center" vertical="center"/>
    </xf>
    <xf numFmtId="4" fontId="3" fillId="4" borderId="1" xfId="1" applyNumberFormat="1" applyFont="1" applyFill="1" applyBorder="1" applyAlignment="1">
      <alignment horizontal="left" vertical="center" wrapText="1"/>
    </xf>
    <xf numFmtId="4" fontId="3" fillId="4" borderId="1" xfId="1" applyNumberFormat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vertical="center" wrapText="1"/>
    </xf>
    <xf numFmtId="0" fontId="3" fillId="4" borderId="0" xfId="1" applyFont="1" applyFill="1" applyAlignment="1">
      <alignment horizontal="center" vertical="center"/>
    </xf>
    <xf numFmtId="0" fontId="3" fillId="4" borderId="0" xfId="1" applyFont="1" applyFill="1" applyAlignment="1">
      <alignment horizontal="center" wrapText="1"/>
    </xf>
    <xf numFmtId="4" fontId="11" fillId="0" borderId="0" xfId="10" applyNumberFormat="1" applyFont="1" applyAlignment="1">
      <alignment horizontal="center" vertical="center"/>
    </xf>
    <xf numFmtId="164" fontId="5" fillId="0" borderId="0" xfId="6" applyFont="1" applyFill="1" applyBorder="1" applyAlignment="1">
      <alignment horizontal="center" vertical="center"/>
    </xf>
    <xf numFmtId="0" fontId="5" fillId="4" borderId="0" xfId="1" applyFont="1" applyFill="1" applyAlignment="1">
      <alignment horizontal="center" vertical="center"/>
    </xf>
    <xf numFmtId="0" fontId="5" fillId="0" borderId="0" xfId="1" applyFont="1" applyAlignment="1">
      <alignment horizontal="center" vertical="center"/>
    </xf>
    <xf numFmtId="165" fontId="8" fillId="0" borderId="0" xfId="1" applyNumberFormat="1" applyFont="1"/>
    <xf numFmtId="0" fontId="9" fillId="0" borderId="0" xfId="8" applyFont="1" applyAlignment="1">
      <alignment horizontal="center" vertical="center"/>
    </xf>
    <xf numFmtId="0" fontId="9" fillId="0" borderId="0" xfId="8" applyFont="1" applyAlignment="1">
      <alignment wrapText="1"/>
    </xf>
    <xf numFmtId="4" fontId="3" fillId="0" borderId="0" xfId="0" applyNumberFormat="1" applyFont="1"/>
    <xf numFmtId="165" fontId="3" fillId="0" borderId="0" xfId="0" applyNumberFormat="1" applyFont="1"/>
    <xf numFmtId="165" fontId="12" fillId="0" borderId="0" xfId="8" applyNumberFormat="1" applyFont="1" applyAlignment="1">
      <alignment horizontal="center" vertical="center"/>
    </xf>
    <xf numFmtId="4" fontId="5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65" fontId="8" fillId="0" borderId="0" xfId="1" applyNumberFormat="1" applyFont="1" applyAlignment="1">
      <alignment horizontal="center" vertical="center"/>
    </xf>
    <xf numFmtId="4" fontId="11" fillId="0" borderId="0" xfId="8" applyNumberFormat="1" applyFont="1" applyAlignment="1">
      <alignment horizontal="center" vertical="center"/>
    </xf>
    <xf numFmtId="0" fontId="12" fillId="0" borderId="0" xfId="8" applyFont="1" applyAlignment="1">
      <alignment horizontal="center" vertical="center"/>
    </xf>
    <xf numFmtId="49" fontId="3" fillId="2" borderId="14" xfId="1" applyNumberFormat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6" fillId="2" borderId="15" xfId="2" applyFont="1" applyFill="1" applyBorder="1" applyAlignment="1">
      <alignment horizontal="center" vertical="center" wrapText="1"/>
    </xf>
    <xf numFmtId="4" fontId="6" fillId="2" borderId="15" xfId="2" applyNumberFormat="1" applyFont="1" applyFill="1" applyBorder="1" applyAlignment="1">
      <alignment horizontal="center" vertical="center" wrapText="1"/>
    </xf>
    <xf numFmtId="4" fontId="6" fillId="2" borderId="16" xfId="2" applyNumberFormat="1" applyFont="1" applyFill="1" applyBorder="1" applyAlignment="1">
      <alignment horizontal="center" vertical="center" wrapText="1"/>
    </xf>
    <xf numFmtId="0" fontId="3" fillId="4" borderId="5" xfId="3" applyFont="1" applyFill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3" fillId="4" borderId="17" xfId="1" applyFont="1" applyFill="1" applyBorder="1" applyAlignment="1">
      <alignment horizontal="center" vertical="center"/>
    </xf>
    <xf numFmtId="164" fontId="5" fillId="5" borderId="18" xfId="6" applyFont="1" applyFill="1" applyBorder="1" applyAlignment="1">
      <alignment vertical="center"/>
    </xf>
    <xf numFmtId="164" fontId="2" fillId="5" borderId="20" xfId="4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5" borderId="7" xfId="1" applyFont="1" applyFill="1" applyBorder="1" applyAlignment="1">
      <alignment horizontal="center" vertical="center"/>
    </xf>
    <xf numFmtId="0" fontId="3" fillId="5" borderId="8" xfId="1" applyFont="1" applyFill="1" applyBorder="1" applyAlignment="1">
      <alignment horizontal="center" vertical="center"/>
    </xf>
    <xf numFmtId="0" fontId="3" fillId="5" borderId="18" xfId="1" applyFont="1" applyFill="1" applyBorder="1" applyAlignment="1">
      <alignment horizontal="center" vertical="center"/>
    </xf>
    <xf numFmtId="0" fontId="3" fillId="5" borderId="19" xfId="1" applyFont="1" applyFill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/>
    </xf>
    <xf numFmtId="0" fontId="5" fillId="4" borderId="10" xfId="1" applyFont="1" applyFill="1" applyBorder="1" applyAlignment="1">
      <alignment horizontal="left"/>
    </xf>
    <xf numFmtId="0" fontId="12" fillId="6" borderId="0" xfId="8" applyFont="1" applyFill="1" applyAlignment="1">
      <alignment horizontal="center" wrapText="1"/>
    </xf>
    <xf numFmtId="2" fontId="8" fillId="0" borderId="10" xfId="1" applyNumberFormat="1" applyFont="1" applyBorder="1" applyAlignment="1">
      <alignment horizontal="center" vertical="center"/>
    </xf>
    <xf numFmtId="165" fontId="7" fillId="0" borderId="11" xfId="0" applyNumberFormat="1" applyFont="1" applyBorder="1" applyAlignment="1">
      <alignment horizontal="center"/>
    </xf>
    <xf numFmtId="165" fontId="7" fillId="0" borderId="12" xfId="0" applyNumberFormat="1" applyFont="1" applyBorder="1" applyAlignment="1">
      <alignment horizontal="center"/>
    </xf>
    <xf numFmtId="164" fontId="7" fillId="0" borderId="11" xfId="0" applyNumberFormat="1" applyFont="1" applyBorder="1" applyAlignment="1">
      <alignment horizontal="center"/>
    </xf>
    <xf numFmtId="164" fontId="7" fillId="0" borderId="12" xfId="0" applyNumberFormat="1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4" borderId="0" xfId="1" applyFont="1" applyFill="1" applyAlignment="1">
      <alignment horizontal="left"/>
    </xf>
    <xf numFmtId="0" fontId="3" fillId="0" borderId="13" xfId="0" applyFont="1" applyBorder="1" applyAlignment="1">
      <alignment horizontal="center"/>
    </xf>
    <xf numFmtId="0" fontId="5" fillId="4" borderId="11" xfId="1" applyFont="1" applyFill="1" applyBorder="1" applyAlignment="1">
      <alignment horizontal="left" wrapText="1"/>
    </xf>
    <xf numFmtId="0" fontId="5" fillId="4" borderId="13" xfId="1" applyFont="1" applyFill="1" applyBorder="1" applyAlignment="1">
      <alignment horizontal="left" wrapText="1"/>
    </xf>
    <xf numFmtId="0" fontId="5" fillId="4" borderId="12" xfId="1" applyFont="1" applyFill="1" applyBorder="1" applyAlignment="1">
      <alignment horizontal="left" wrapText="1"/>
    </xf>
  </cellXfs>
  <cellStyles count="14">
    <cellStyle name="Milliers 2" xfId="12" xr:uid="{00000000-0005-0000-0000-000000000000}"/>
    <cellStyle name="Milliers 5 10" xfId="6" xr:uid="{00000000-0005-0000-0000-000001000000}"/>
    <cellStyle name="Milliers 7" xfId="4" xr:uid="{00000000-0005-0000-0000-000002000000}"/>
    <cellStyle name="Normal" xfId="0" builtinId="0"/>
    <cellStyle name="Normal 10 2" xfId="3" xr:uid="{00000000-0005-0000-0000-000004000000}"/>
    <cellStyle name="Normal 12" xfId="1" xr:uid="{00000000-0005-0000-0000-000005000000}"/>
    <cellStyle name="Normal 2 2" xfId="10" xr:uid="{00000000-0005-0000-0000-000006000000}"/>
    <cellStyle name="Normal 2 3" xfId="7" xr:uid="{00000000-0005-0000-0000-000007000000}"/>
    <cellStyle name="Normal 3 2" xfId="8" xr:uid="{00000000-0005-0000-0000-000008000000}"/>
    <cellStyle name="Normal 3 2 2 2 4" xfId="13" xr:uid="{00000000-0005-0000-0000-000009000000}"/>
    <cellStyle name="Normal_Aerog-Marrakech 2" xfId="11" xr:uid="{00000000-0005-0000-0000-00000A000000}"/>
    <cellStyle name="Normal_ENSEIGNEMENT GENERAL 2" xfId="9" xr:uid="{00000000-0005-0000-0000-00000B000000}"/>
    <cellStyle name="Normal_ESTIMATION COLLEGE TAHA HSSINE modifier" xfId="2" xr:uid="{00000000-0005-0000-0000-00000C000000}"/>
    <cellStyle name="Normal_Feuil1 2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361951</xdr:colOff>
      <xdr:row>0</xdr:row>
      <xdr:rowOff>95250</xdr:rowOff>
    </xdr:from>
    <xdr:to>
      <xdr:col>5</xdr:col>
      <xdr:colOff>600076</xdr:colOff>
      <xdr:row>5</xdr:row>
      <xdr:rowOff>19050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616EE2B-F959-E306-56D0-694E14BA2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6" y="95250"/>
          <a:ext cx="4876800" cy="8286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il\PARTAGE(balil)\SAAF\MES%20DOCUMENTS\SAMANAH\DOCUMENTS%20DE%20LA%20MISSION%20(M1)\Pi&#232;ces%20&#233;crites%20du%20dossier%20(E)\METRE\M&#233;tr&#233;%20Samanah%20B&#228;timen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CA6A496\PROJET%20DE%20DRD%20ET%20DE%20CRC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KHALID%20DOSSIER\ben%20hamed\SGAMNA%20OD%20FARES\APD\besoin-pop-sim-co&#251;t-sgamna%20Od%20fares\besoin-pop-simul-co&#251;t%20sgamna%20od%20far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G\PROJETS%20SAMIR\YOUSSE\afaires%20samir\Afaires%20DCE\PERS\DOSSIER%20SAMIR\METRE\CNCA%20DE%20modefier%20le25-03-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-E-P-Coolbroke-Whit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hlam\VOLUMED\OUM%20RABIAA%20%20I\Oum%20Rabiaa%20I%20APS&amp;SHO\APS%20OUM%20RABIE\Borde.Prix\BP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SIDI%20ALI\SIDI%20ALI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epolmaroc-my.sharepoint.com/Mbarek%202015/don&#233;es-mbarek/DOSSIERS%20MBAREK/DIVERS%20DOSSIER/&#1575;&#1604;&#1593;&#1606;&#1589;&#1585;%20&#1575;&#1604;&#1576;&#1588;&#1585;&#1610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WINDOWS\TEMP\Pager%20Taroudant\Aps%20type\Gri&#226;a\Gri&#226;a(Variante%201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hrat\Mes%20documents\Excel\Simulations\SOTHERMY\AMORTISS%2010%2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COMPLEXE%20DIPLOMATIQUE\D&#233;comptes\DP\PROJETS%20SAMIR\YOUSSE\afaires%20samir\Afaires%20DCE\PERS\DOSSIER%20SAMIR\METRE\CNCA%20DE%20modefier%20le25-03-0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KHALID%20DOSSIER\ben%20hamed\SGAMNA%20OD%20FARES\APD\brise%20charge\OBTRADSK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A667DF\aep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-E-P-Coolbroke-White.xls" TargetMode="External"/></Relationships>
</file>

<file path=xl/externalLinks/_rels/externalLink2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quasoft/March&#233;s/DCE/localit&#233;tarouda/Documents%20and%20Settings/Administrateur/Mes%20documents/TRAVAUX/ESTIMATIONS/GEN%20AEP/ASLOUJI%20GENIE%20CIVIL/TRAVAUX/ESTIMATIONS/haouafat%20DCE%20d&#233;finitif%20tirage%20lot%20conduite/aep.xls" TargetMode="External"/><Relationship Id="rId1" Type="http://schemas.openxmlformats.org/officeDocument/2006/relationships/externalLinkPath" Target="/Aquasoft/March&#233;s/DCE/localit&#233;tarouda/Documents%20and%20Settings/Administrateur/Mes%20documents/TRAVAUX/ESTIMATIONS/GEN%20AEP/ASLOUJI%20GENIE%20CIVIL/TRAVAUX/ESTIMATIONS/haouafat%20DCE%20d&#233;finitif%20tirage%20lot%20conduite/aep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Aquasoft\March&#233;s\DCE\localit&#233;tarouda\Mes%20documents\TRAVAUX\ESTIMATIONS\haouafat%20DCE%20d&#233;finitif%20tirage%20lot%20conduite\ae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-133\dossiers%20par\Mes%20documents\aep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Mes%20documents\aep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-E-P-Coolbroke-White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KHALID%20DOSSIER\ben%20hamed\MRIZIGUE\APD\&#233;tude%20financi&#232;re\co&#251;t%20d'investissement%20et%20de%20d&#233;veloppement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KHALID%20DOSSIER\Oued%20Zem\APD%20D&#233;finitif\estimation%20financi&#232;re\d&#233;tail%20de%20la%20production%20d&#233;f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triala_k\partage\A-MES%20DOSSIERS\dossiers%20khadija\BATIMENT\20517-MARINA%20AGADIR\QUAI%20EST\CALCUL\BCP-apd-plomb-nc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3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quasoft/March&#233;s/DCE/localit&#233;tarouda/Mes%20documents/TRAVAUX/ESTIMATIONS/haouafat%20DCE%20d&#233;finitif%20tirage%20lot%20conduite/A-E-P-Coolbroke-White.xls" TargetMode="External"/><Relationship Id="rId1" Type="http://schemas.openxmlformats.org/officeDocument/2006/relationships/externalLinkPath" Target="/Aquasoft/March&#233;s/DCE/localit&#233;tarouda/Mes%20documents/TRAVAUX/ESTIMATIONS/haouafat%20DCE%20d&#233;finitif%20tirage%20lot%20conduite/A-E-P-Coolbroke-White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Mes%20documents\TRAVAUX\ESTIMATIONS\haouafat%20DCE%20d&#233;finitif%20tirage%20lot%20conduite\aep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GC%20d&#233;finitif%20variante2.xls" TargetMode="External"/></Relationships>
</file>

<file path=xl/externalLinks/_rels/externalLink3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quasoft/March&#233;s/DCE/localit&#233;tarouda/Mes%20documents/TRAVAUX/ESTIMATIONS/haouafat%20DCE%20d&#233;finitif%20tirage%20lot%20conduite/aep.xls" TargetMode="External"/><Relationship Id="rId1" Type="http://schemas.openxmlformats.org/officeDocument/2006/relationships/externalLinkPath" Target="/Aquasoft/March&#233;s/DCE/localit&#233;tarouda/Mes%20documents/TRAVAUX/ESTIMATIONS/haouafat%20DCE%20d&#233;finitif%20tirage%20lot%20conduite/aep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pc\WINDOWS\TEMP\Mand_perBAK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GhozaliIH\231-EMBASSADE%20NOUAKCHOTT\Serveur\ip\Personnel\Bahia%20Beach%20Golf\CNCA%20DE%20modefier%20le25-03-05.xls" TargetMode="External"/></Relationships>
</file>

<file path=xl/externalLinks/_rels/externalLink4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sedki.OGERMAROC/Bureau/SOFITEL/CHAMBRE%20TEMOIN/estimation.xls" TargetMode="External"/><Relationship Id="rId1" Type="http://schemas.openxmlformats.org/officeDocument/2006/relationships/externalLinkPath" Target="/Documents%20and%20Settings/sedki.OGERMAROC/Bureau/SOFITEL/CHAMBRE%20TEMOIN/estimation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637028A\aep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ZHANI\AFAIRES%20EN%20COURS\PALNS%20PALMARIVA%20NOU\metre%20palmariva\METRE\METRE%203%20SOL%20A%20TER\RTM%20MARRAKECH\METRE\m&#233;tr&#233;%20modifier%20le%2018-03-05\PROJET%20DE%20DRD%20ET%20DE%20CRCA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GhozaliIH\231-EMBASSADE%20NOUAKCHOTT\serveur\ip\ANOUAR%203\APS\HOTEL%20MARRAKECH\DIVERS\METRE%20GUCHE%20OUDAYA%20SAMIR\CNCA%20DE%20modefier%20le25-03-05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affaires\documents%20type\bordereau_type\dpgf_%20type_nbe_pi&#232;ce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4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Administrateur/Mes%20documents/TRAVAUX/ESTIMATIONS/GEN%20AEP/ASLOUJI%20GENIE%20CIVIL/TRAVAUX/ESTIMATIONS/haouafat%20DCE%20d&#233;finitif%20tirage%20lot%20conduite/A-E-P-Coolbroke-White.xls" TargetMode="External"/><Relationship Id="rId1" Type="http://schemas.openxmlformats.org/officeDocument/2006/relationships/externalLinkPath" Target="/Documents%20and%20Settings/Administrateur/Mes%20documents/TRAVAUX/ESTIMATIONS/GEN%20AEP/ASLOUJI%20GENIE%20CIVIL/TRAVAUX/ESTIMATIONS/haouafat%20DCE%20d&#233;finitif%20tirage%20lot%20conduite/A-E-P-Coolbroke-White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pc\WINDOWS\TEMP\Program%20Files\Msofficepro\Mod&#232;les\Mandat\pc_red\redwan\model\ENG_HS.xlt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gram%20Files\Msofficepro\Mod&#232;les\Mandat\pc_red\redwan\model\ENG_HS.xlt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OMTEC\252-CLINIQUE%20YASMINE\DCE\LOT%20N&#176;1\BIBLIOTHEQUE%20DE%20BATIAMENT\MARCHE\DCE\BAHIA\BAHIA%20DCE%20lot%2011%20Etanch%20du10-09-09V2\BAHIA%20%20BORD%20A-B%20du%20280609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kam\c\KHALID%20DOSSIER\Oued%20Zem\APD%20D&#233;finitif\estimation%20financi&#232;re\d&#233;tail%20de%20la%20production%20d&#233;f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c\AFFAIRES%202009\jardins%20d'atlas\Nouveau%20fichiers%20Jardins%20d'atlas%2004%2005%202009\METRE\METRE%20TYPE%204\M&#233;tr&#233;%20STRUCTURE%20BAHIA%20H%20ancienne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kam\c\DOSSIER%20HAKAM\APS%20AEP%20TADDART\etude%20financiere\co&#251;t%20projet%20distribution\CD%20distribution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ZHANI\AFAIRES%20EN%20COURS\PALNS%20PALMARIVA%20NOU\metre%20palmariva\METRE\METRE%203%20SOL%20A%20TER\CNCA%20DE%20modefier%20le25-03-05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GhozaliIH\231-EMBASSADE%20NOUAKCHOTT\Imane\AFFAIRES%20EN%20COURS\Documents%20and%20Settings\user\Bureau\Bahia%20Beach%20Golf\CNCA%20DE%20modefier%20le25-03-05.xls" TargetMode="External"/></Relationships>
</file>

<file path=xl/externalLinks/_rels/externalLink5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quasoft/March&#233;s/DCE/localit&#233;tarouda/Documents%20and%20Settings/Administrateur/Mes%20documents/TRAVAUX/ESTIMATIONS/GEN%20AEP/ASLOUJI%20GENIE%20CIVIL/TRAVAUX/ESTIMATIONS/haouafat%20DCE%20d&#233;finitif%20tirage%20lot%20conduite/A-E-P-Co" TargetMode="External"/><Relationship Id="rId1" Type="http://schemas.openxmlformats.org/officeDocument/2006/relationships/externalLinkPath" Target="/Aquasoft/March&#233;s/DCE/localit&#233;tarouda/Documents%20and%20Settings/Administrateur/Mes%20documents/TRAVAUX/ESTIMATIONS/GEN%20AEP/ASLOUJI%20GENIE%20CIVIL/TRAVAUX/ESTIMATIONS/haouafat%20DCE%20d&#233;finitif%20tirage%20lot%20conduite/A-E-P-Co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ALID%20DOSSIER\AKNOUL\Tableau\DECO\aknoul%20DEC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ZHANI\AFAIRES%20EN%20COURS\PALNS%20PALMARIVA%20NOU\metre%20palmariva\METRE\METRE%203%20SOL%20A%20TER\RTM%20MARRAKECH\METRE\m&#233;tr&#233;%20modifier%20le%2018-03-05\divers\PROJET%20DE%20DRD%20ET%20DE%20CR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100.GO.Détail"/>
      <sheetName val="CUISINES"/>
      <sheetName val="BAT PRIN"/>
      <sheetName val="ADMINISTRATION"/>
      <sheetName val="RECAP"/>
      <sheetName val="go"/>
      <sheetName val="go1"/>
      <sheetName val="etan"/>
      <sheetName val="etan1"/>
      <sheetName val="S_100_GO_Détail"/>
      <sheetName val="BAT_PRIN"/>
      <sheetName val="AM-FOD "/>
      <sheetName val="AM-ELEV  (2)"/>
      <sheetName val="BDPE "/>
      <sheetName val="EStimation"/>
      <sheetName val="CLIM "/>
      <sheetName val="PLOMB "/>
      <sheetName val="SURFACE OC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T7">
            <v>1.21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Macro_colbrook"/>
      <sheetName val="Macro_Newton"/>
      <sheetName val="PG"/>
      <sheetName val="Avanc %"/>
      <sheetName val="BORDEREAU"/>
      <sheetName val="Appros"/>
      <sheetName val="Avanc  par bloc VVT"/>
      <sheetName val="AN2"/>
      <sheetName val="Macro_press"/>
      <sheetName val="Macro_cons"/>
      <sheetName val="Macro_Diam_interne"/>
      <sheetName val="Macro_Dexterne"/>
      <sheetName val="Macro_Epaisseur"/>
      <sheetName val="Macro_Long"/>
      <sheetName val="Fourniture"/>
      <sheetName val="Macro-Hardy-Cross"/>
      <sheetName val="Macro-Pression"/>
      <sheetName val="Calcul"/>
      <sheetName val="Z.Fnche"/>
      <sheetName val="Feuil2"/>
      <sheetName val="Feuil3"/>
      <sheetName val="Avanc_%"/>
      <sheetName val="Avanc__par_bloc_VVT"/>
      <sheetName val="Z_Fn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n Ahmed recenssement"/>
      <sheetName val="Pop Sgamna"/>
      <sheetName val="DN adduction"/>
      <sheetName val="Pop O.Farès"/>
      <sheetName val="recens"/>
      <sheetName val="Ben Ahmed"/>
      <sheetName val="résultats tronçons"/>
      <sheetName val="résultats noeuds"/>
      <sheetName val="graphe bc"/>
      <sheetName val="brise charge"/>
      <sheetName val="traversée chaaba"/>
      <sheetName val="traversée route et piste"/>
      <sheetName val="ventouse"/>
      <sheetName val="vidange"/>
      <sheetName val="détail des Noeuds"/>
      <sheetName val="linéaire"/>
      <sheetName val="coût lots"/>
      <sheetName val="Répart lot conduites"/>
      <sheetName val="PU"/>
      <sheetName val="production distrib g2"/>
      <sheetName val="RECAPITULATIF"/>
      <sheetName val="groupe 2 B-A"/>
      <sheetName val="c-develop-g2"/>
      <sheetName val="Cout developpement g2"/>
      <sheetName val="c-develop-OD FARES"/>
      <sheetName val="c-develop-SGAMN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70">
          <cell r="B70">
            <v>75</v>
          </cell>
          <cell r="C70">
            <v>8156</v>
          </cell>
          <cell r="D70" t="str">
            <v>PEHD</v>
          </cell>
          <cell r="E70" t="str">
            <v>PN10</v>
          </cell>
        </row>
        <row r="71">
          <cell r="B71">
            <v>90</v>
          </cell>
          <cell r="C71">
            <v>7357</v>
          </cell>
          <cell r="D71" t="str">
            <v>PEHD</v>
          </cell>
          <cell r="E71" t="str">
            <v>PN10</v>
          </cell>
        </row>
        <row r="72">
          <cell r="B72">
            <v>110</v>
          </cell>
          <cell r="C72">
            <v>558</v>
          </cell>
          <cell r="D72" t="str">
            <v>PVC</v>
          </cell>
          <cell r="E72" t="str">
            <v>PN10</v>
          </cell>
        </row>
        <row r="73">
          <cell r="B73">
            <v>125</v>
          </cell>
          <cell r="C73">
            <v>3966</v>
          </cell>
          <cell r="D73" t="str">
            <v>PVC</v>
          </cell>
          <cell r="E73" t="str">
            <v>PN10</v>
          </cell>
        </row>
        <row r="74">
          <cell r="B74">
            <v>140</v>
          </cell>
          <cell r="C74">
            <v>992</v>
          </cell>
          <cell r="D74" t="str">
            <v>PVC</v>
          </cell>
          <cell r="E74" t="str">
            <v>PN10</v>
          </cell>
        </row>
        <row r="75">
          <cell r="B75">
            <v>160</v>
          </cell>
          <cell r="C75">
            <v>6445</v>
          </cell>
          <cell r="D75" t="str">
            <v>PVC</v>
          </cell>
          <cell r="E75" t="str">
            <v>PN10</v>
          </cell>
        </row>
        <row r="76">
          <cell r="B76">
            <v>200</v>
          </cell>
          <cell r="C76">
            <v>6415</v>
          </cell>
          <cell r="D76" t="str">
            <v>PVC</v>
          </cell>
          <cell r="E76" t="str">
            <v>PN10</v>
          </cell>
        </row>
        <row r="77">
          <cell r="B77">
            <v>250</v>
          </cell>
          <cell r="C77">
            <v>8637</v>
          </cell>
          <cell r="D77" t="str">
            <v>PVC</v>
          </cell>
          <cell r="E77" t="str">
            <v>PN10</v>
          </cell>
        </row>
        <row r="78">
          <cell r="B78">
            <v>315</v>
          </cell>
          <cell r="C78">
            <v>2261</v>
          </cell>
          <cell r="D78" t="str">
            <v>PVC</v>
          </cell>
          <cell r="E78" t="str">
            <v>PN10</v>
          </cell>
        </row>
        <row r="79">
          <cell r="B79">
            <v>50</v>
          </cell>
          <cell r="C79">
            <v>3782</v>
          </cell>
          <cell r="D79" t="str">
            <v>PEHD</v>
          </cell>
          <cell r="E79" t="str">
            <v>PN16</v>
          </cell>
        </row>
        <row r="80">
          <cell r="B80">
            <v>63</v>
          </cell>
          <cell r="C80">
            <v>14770</v>
          </cell>
          <cell r="D80" t="str">
            <v>PEHD</v>
          </cell>
          <cell r="E80" t="str">
            <v>PN16</v>
          </cell>
        </row>
        <row r="81">
          <cell r="B81">
            <v>75</v>
          </cell>
          <cell r="C81">
            <v>2374</v>
          </cell>
          <cell r="D81" t="str">
            <v>PEHD</v>
          </cell>
          <cell r="E81" t="str">
            <v>PN16</v>
          </cell>
        </row>
        <row r="82">
          <cell r="B82">
            <v>90</v>
          </cell>
          <cell r="C82">
            <v>5482</v>
          </cell>
          <cell r="D82" t="str">
            <v>PEHD</v>
          </cell>
          <cell r="E82" t="str">
            <v>PN16</v>
          </cell>
        </row>
        <row r="83">
          <cell r="B83">
            <v>110</v>
          </cell>
          <cell r="C83">
            <v>6465</v>
          </cell>
          <cell r="D83" t="str">
            <v>PVC</v>
          </cell>
          <cell r="E83" t="str">
            <v>PN16</v>
          </cell>
        </row>
        <row r="84">
          <cell r="B84">
            <v>140</v>
          </cell>
          <cell r="C84">
            <v>1640</v>
          </cell>
          <cell r="D84" t="str">
            <v>PVC</v>
          </cell>
          <cell r="E84" t="str">
            <v>PN16</v>
          </cell>
        </row>
      </sheetData>
      <sheetData sheetId="16" refreshError="1"/>
      <sheetData sheetId="17" refreshError="1"/>
      <sheetData sheetId="18" refreshError="1">
        <row r="22">
          <cell r="A22">
            <v>75</v>
          </cell>
          <cell r="B22" t="str">
            <v>ml</v>
          </cell>
          <cell r="C22">
            <v>50</v>
          </cell>
        </row>
        <row r="23">
          <cell r="A23">
            <v>90</v>
          </cell>
          <cell r="B23" t="str">
            <v>ml</v>
          </cell>
          <cell r="C23">
            <v>70</v>
          </cell>
        </row>
        <row r="24">
          <cell r="A24" t="str">
            <v>Conduites PVC PN 10</v>
          </cell>
        </row>
        <row r="25">
          <cell r="A25">
            <v>110</v>
          </cell>
          <cell r="B25" t="str">
            <v>ml</v>
          </cell>
          <cell r="C25">
            <v>90</v>
          </cell>
        </row>
        <row r="26">
          <cell r="A26">
            <v>125</v>
          </cell>
          <cell r="B26" t="str">
            <v>ml</v>
          </cell>
          <cell r="C26">
            <v>100</v>
          </cell>
        </row>
        <row r="27">
          <cell r="A27">
            <v>140</v>
          </cell>
          <cell r="B27" t="str">
            <v>ml</v>
          </cell>
          <cell r="C27">
            <v>120</v>
          </cell>
        </row>
        <row r="28">
          <cell r="A28">
            <v>160</v>
          </cell>
          <cell r="B28" t="str">
            <v>ml</v>
          </cell>
          <cell r="C28">
            <v>130</v>
          </cell>
        </row>
        <row r="29">
          <cell r="A29">
            <v>200</v>
          </cell>
          <cell r="B29" t="str">
            <v>ml</v>
          </cell>
          <cell r="C29">
            <v>160</v>
          </cell>
        </row>
        <row r="30">
          <cell r="A30">
            <v>225</v>
          </cell>
          <cell r="B30" t="str">
            <v>ml</v>
          </cell>
          <cell r="C30">
            <v>180</v>
          </cell>
        </row>
        <row r="31">
          <cell r="A31">
            <v>250</v>
          </cell>
          <cell r="B31" t="str">
            <v>ml</v>
          </cell>
          <cell r="C31">
            <v>250</v>
          </cell>
        </row>
        <row r="32">
          <cell r="A32">
            <v>315</v>
          </cell>
          <cell r="B32" t="str">
            <v>ml</v>
          </cell>
          <cell r="C32">
            <v>280</v>
          </cell>
        </row>
        <row r="35">
          <cell r="A35">
            <v>40</v>
          </cell>
          <cell r="B35" t="str">
            <v>U</v>
          </cell>
          <cell r="C35">
            <v>600</v>
          </cell>
        </row>
        <row r="36">
          <cell r="A36">
            <v>50</v>
          </cell>
          <cell r="B36" t="str">
            <v>U</v>
          </cell>
          <cell r="C36">
            <v>800</v>
          </cell>
        </row>
        <row r="37">
          <cell r="A37">
            <v>60</v>
          </cell>
          <cell r="B37" t="str">
            <v>U</v>
          </cell>
          <cell r="C37">
            <v>1000</v>
          </cell>
        </row>
        <row r="38">
          <cell r="A38">
            <v>80</v>
          </cell>
          <cell r="B38" t="str">
            <v>U</v>
          </cell>
          <cell r="C38">
            <v>1500</v>
          </cell>
        </row>
        <row r="39">
          <cell r="A39">
            <v>100</v>
          </cell>
          <cell r="B39" t="str">
            <v>U</v>
          </cell>
          <cell r="C39">
            <v>2500</v>
          </cell>
        </row>
        <row r="40">
          <cell r="A40">
            <v>125</v>
          </cell>
          <cell r="B40" t="str">
            <v>U</v>
          </cell>
          <cell r="C40">
            <v>2700</v>
          </cell>
        </row>
        <row r="41">
          <cell r="A41">
            <v>150</v>
          </cell>
          <cell r="B41" t="str">
            <v>U</v>
          </cell>
          <cell r="C41">
            <v>3000</v>
          </cell>
        </row>
        <row r="42">
          <cell r="A42">
            <v>200</v>
          </cell>
          <cell r="B42" t="str">
            <v>U</v>
          </cell>
          <cell r="C42">
            <v>5000</v>
          </cell>
        </row>
        <row r="43">
          <cell r="A43">
            <v>250</v>
          </cell>
          <cell r="B43" t="str">
            <v>U</v>
          </cell>
          <cell r="C43">
            <v>7000</v>
          </cell>
        </row>
        <row r="45">
          <cell r="A45">
            <v>40</v>
          </cell>
          <cell r="B45" t="str">
            <v>U</v>
          </cell>
          <cell r="C45">
            <v>4500</v>
          </cell>
        </row>
        <row r="46">
          <cell r="A46">
            <v>60</v>
          </cell>
          <cell r="B46" t="str">
            <v>U</v>
          </cell>
          <cell r="C46">
            <v>5000</v>
          </cell>
        </row>
        <row r="50">
          <cell r="A50">
            <v>40</v>
          </cell>
          <cell r="B50" t="str">
            <v>U</v>
          </cell>
          <cell r="C50">
            <v>4000</v>
          </cell>
        </row>
        <row r="51">
          <cell r="A51">
            <v>60</v>
          </cell>
          <cell r="B51" t="str">
            <v>U</v>
          </cell>
          <cell r="C51">
            <v>4800</v>
          </cell>
        </row>
        <row r="52">
          <cell r="A52">
            <v>80</v>
          </cell>
          <cell r="B52" t="str">
            <v>U</v>
          </cell>
          <cell r="C52">
            <v>5400</v>
          </cell>
        </row>
        <row r="54">
          <cell r="A54">
            <v>50</v>
          </cell>
          <cell r="B54" t="str">
            <v>U</v>
          </cell>
          <cell r="C54">
            <v>6500</v>
          </cell>
        </row>
        <row r="55">
          <cell r="A55">
            <v>60</v>
          </cell>
          <cell r="B55" t="str">
            <v>U</v>
          </cell>
          <cell r="C55">
            <v>7000</v>
          </cell>
        </row>
        <row r="56">
          <cell r="A56">
            <v>100</v>
          </cell>
          <cell r="B56" t="str">
            <v>U</v>
          </cell>
          <cell r="C56">
            <v>10000</v>
          </cell>
        </row>
        <row r="58">
          <cell r="A58" t="str">
            <v xml:space="preserve"> DN 3/4"</v>
          </cell>
          <cell r="B58" t="str">
            <v>U</v>
          </cell>
          <cell r="C58">
            <v>13000</v>
          </cell>
        </row>
        <row r="59">
          <cell r="A59">
            <v>40</v>
          </cell>
          <cell r="B59" t="str">
            <v>U</v>
          </cell>
          <cell r="C59">
            <v>15000</v>
          </cell>
        </row>
        <row r="60">
          <cell r="A60">
            <v>50</v>
          </cell>
          <cell r="B60" t="str">
            <v>U</v>
          </cell>
          <cell r="C60">
            <v>16000</v>
          </cell>
        </row>
        <row r="61">
          <cell r="A61">
            <v>65</v>
          </cell>
          <cell r="B61" t="str">
            <v>U</v>
          </cell>
          <cell r="C61">
            <v>18000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ns"/>
      <sheetName val="Macro_Diam_interne"/>
      <sheetName val="Macro_Dexterne"/>
      <sheetName val="Macro_Epaisseur"/>
      <sheetName val="Macro_Long"/>
      <sheetName val="Macro-Hardy-Cross"/>
      <sheetName val="Macro-Pression"/>
      <sheetName val="DefinitionPrix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Table1"/>
      <sheetName val="PG"/>
      <sheetName val="Avanc %"/>
      <sheetName val="BORDEREAU"/>
      <sheetName val="Appros"/>
      <sheetName val="Avanc  par bloc VVT"/>
      <sheetName val="AN2"/>
      <sheetName val="Macro_colbrook"/>
      <sheetName val="Fourniture"/>
      <sheetName val="Calcul"/>
      <sheetName val="Z.Fnche"/>
      <sheetName val="Feuil1"/>
      <sheetName val="Module1"/>
      <sheetName val="Feuil2"/>
      <sheetName val="Feuil3"/>
      <sheetName val="Macro_Newton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DATA"/>
      <sheetName val="aep"/>
      <sheetName val="Rep pop"/>
      <sheetName val="0DONNEESDEBASES"/>
      <sheetName val="S_P13"/>
      <sheetName val="GC_150m3_MGHASSINE3"/>
      <sheetName val="Réservoir_200m3_G83"/>
      <sheetName val="B_P"/>
      <sheetName val="D_E"/>
      <sheetName val="Soumission_(2)"/>
      <sheetName val="GESTION_ao"/>
      <sheetName val="Feuil1_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  <sheetName val="BERDEREAU"/>
      <sheetName val="page de gard"/>
      <sheetName val="page gard ARMATURE"/>
      <sheetName val=" métré Bloc Administration"/>
      <sheetName val="ACIER BLOC ADMINIS"/>
      <sheetName val=" métré Bloc Scolaire"/>
      <sheetName val="ACIER BLOC SCOLAIRE"/>
      <sheetName val=" métré Bloc Internat"/>
      <sheetName val="ACIER BLOC INTERNAT"/>
      <sheetName val="métré Bloc Logement Internat"/>
      <sheetName val="ACIER BLOC LOG INTERNAT"/>
      <sheetName val="métré Bloc Sanitaire+Porche "/>
      <sheetName val="ACIER Bloc Sanitaire+Porche"/>
      <sheetName val="Récap Métré"/>
      <sheetName val="attachement N=5"/>
      <sheetName val="decompte N°5"/>
      <sheetName val="Récap Dp 5"/>
      <sheetName val="Feuil4"/>
      <sheetName val="bord.elec.annas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  <sheetName val="Fourniture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Echéancier"/>
      <sheetName val="B_P"/>
      <sheetName val="D_E"/>
      <sheetName val="Soumission_(2)"/>
      <sheetName val="GESTION_ao"/>
      <sheetName val="Feuil1_(2)"/>
      <sheetName val="a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  <row r="42">
          <cell r="A42">
            <v>10</v>
          </cell>
        </row>
        <row r="43">
          <cell r="A43">
            <v>16.367439582768878</v>
          </cell>
        </row>
        <row r="44">
          <cell r="A44">
            <v>32.348338105082476</v>
          </cell>
        </row>
        <row r="45">
          <cell r="A45">
            <v>45.625545848277014</v>
          </cell>
        </row>
        <row r="46">
          <cell r="A46">
            <v>39.805056309338624</v>
          </cell>
        </row>
        <row r="47">
          <cell r="A47">
            <v>38.668690745495169</v>
          </cell>
        </row>
        <row r="48">
          <cell r="A48">
            <v>31.922975812866991</v>
          </cell>
        </row>
        <row r="49">
          <cell r="A49">
            <v>41.608083527008269</v>
          </cell>
        </row>
        <row r="50">
          <cell r="A50">
            <v>43.783606124703319</v>
          </cell>
        </row>
        <row r="51">
          <cell r="A51">
            <v>48.786275492736586</v>
          </cell>
        </row>
        <row r="52">
          <cell r="A52">
            <v>47.685358620930216</v>
          </cell>
        </row>
        <row r="53">
          <cell r="A53">
            <v>47.942211665379212</v>
          </cell>
        </row>
        <row r="54">
          <cell r="A54">
            <v>47.704679716494681</v>
          </cell>
        </row>
        <row r="55">
          <cell r="A55">
            <v>53.119554569628747</v>
          </cell>
        </row>
        <row r="56">
          <cell r="A56">
            <v>57.526036283234774</v>
          </cell>
        </row>
        <row r="57">
          <cell r="A57">
            <v>57.349467518065538</v>
          </cell>
        </row>
        <row r="58">
          <cell r="A58">
            <v>51.995437636564169</v>
          </cell>
        </row>
        <row r="59">
          <cell r="A59">
            <v>54.677274895435339</v>
          </cell>
        </row>
        <row r="60">
          <cell r="A60">
            <v>55.297251320070181</v>
          </cell>
        </row>
        <row r="61">
          <cell r="A61">
            <v>55.514249889685118</v>
          </cell>
        </row>
        <row r="62">
          <cell r="A62">
            <v>55.321153409609103</v>
          </cell>
        </row>
        <row r="63">
          <cell r="A63">
            <v>54.356341140812169</v>
          </cell>
        </row>
        <row r="64">
          <cell r="A64">
            <v>46.873865971600118</v>
          </cell>
        </row>
        <row r="65">
          <cell r="A65">
            <v>45.984797769734513</v>
          </cell>
        </row>
      </sheetData>
      <sheetData sheetId="10" refreshError="1">
        <row r="87">
          <cell r="A87">
            <v>2.1697051600065382</v>
          </cell>
          <cell r="B87">
            <v>0.57386815309543371</v>
          </cell>
          <cell r="C87">
            <v>0.96785595422153559</v>
          </cell>
          <cell r="D87">
            <v>0.96785595422153559</v>
          </cell>
          <cell r="E87">
            <v>0.44607717770216254</v>
          </cell>
        </row>
        <row r="88">
          <cell r="A88">
            <v>1.7323562016732046</v>
          </cell>
          <cell r="B88">
            <v>0.31727469633571509</v>
          </cell>
          <cell r="C88">
            <v>0.25910424573438162</v>
          </cell>
          <cell r="D88">
            <v>0.25910424573438162</v>
          </cell>
          <cell r="E88">
            <v>0.14956753436973558</v>
          </cell>
        </row>
        <row r="89">
          <cell r="A89">
            <v>2.6693490464657261E-2</v>
          </cell>
          <cell r="B89">
            <v>0.10853983993039255</v>
          </cell>
          <cell r="C89">
            <v>1.3565360465825269</v>
          </cell>
          <cell r="D89">
            <v>1.3565360465825269</v>
          </cell>
          <cell r="E89">
            <v>50.818983316498418</v>
          </cell>
        </row>
        <row r="90">
          <cell r="A90">
            <v>-0.12306360173553148</v>
          </cell>
          <cell r="B90">
            <v>0.31809292956805524</v>
          </cell>
          <cell r="C90">
            <v>1.1826722466597415</v>
          </cell>
          <cell r="D90">
            <v>-1.1826722466597415</v>
          </cell>
          <cell r="E90">
            <v>9.6102521783926864</v>
          </cell>
        </row>
        <row r="91">
          <cell r="A91">
            <v>-0.12525946721034517</v>
          </cell>
          <cell r="B91">
            <v>0.19783549924116692</v>
          </cell>
          <cell r="C91">
            <v>1.0191014776864087</v>
          </cell>
          <cell r="D91">
            <v>-1.0191014776864087</v>
          </cell>
          <cell r="E91">
            <v>8.1359237779213647</v>
          </cell>
        </row>
        <row r="92">
          <cell r="A92">
            <v>-0.12525946721034517</v>
          </cell>
          <cell r="B92">
            <v>0.19783549924116692</v>
          </cell>
          <cell r="C92">
            <v>0.50800195240295143</v>
          </cell>
          <cell r="D92">
            <v>-0.50800195240295143</v>
          </cell>
          <cell r="E92">
            <v>4.0555972631583694</v>
          </cell>
        </row>
        <row r="93">
          <cell r="A93">
            <v>0.14975709220018865</v>
          </cell>
          <cell r="B93">
            <v>0.23652718441295489</v>
          </cell>
          <cell r="C93">
            <v>1.3175881929617259</v>
          </cell>
          <cell r="D93">
            <v>1.3175881929617259</v>
          </cell>
          <cell r="E93">
            <v>8.7981689120968802</v>
          </cell>
        </row>
        <row r="94">
          <cell r="A94">
            <v>1.358521720018881E-2</v>
          </cell>
          <cell r="B94">
            <v>5.5239583683536153E-2</v>
          </cell>
          <cell r="C94">
            <v>0.31947355663218918</v>
          </cell>
          <cell r="D94">
            <v>0.31947355663218918</v>
          </cell>
          <cell r="E94">
            <v>23.516264180726463</v>
          </cell>
        </row>
        <row r="95">
          <cell r="A95">
            <v>-0.20144394946647773</v>
          </cell>
          <cell r="B95">
            <v>0.31816169427648328</v>
          </cell>
          <cell r="C95">
            <v>1.4935529248670512</v>
          </cell>
          <cell r="D95">
            <v>-1.4935529248670512</v>
          </cell>
          <cell r="E95">
            <v>7.4142357158043763</v>
          </cell>
        </row>
        <row r="96">
          <cell r="A96">
            <v>-0.41426061613314435</v>
          </cell>
          <cell r="B96">
            <v>0.41874273366865006</v>
          </cell>
          <cell r="C96">
            <v>1.0157065877965694</v>
          </cell>
          <cell r="D96">
            <v>-1.0157065877965694</v>
          </cell>
          <cell r="E96">
            <v>2.4518540943561935</v>
          </cell>
        </row>
        <row r="97">
          <cell r="A97">
            <v>-1.737111793813487</v>
          </cell>
          <cell r="B97">
            <v>0.70816506155716419</v>
          </cell>
          <cell r="C97">
            <v>1.3431469555510012</v>
          </cell>
          <cell r="D97">
            <v>-1.3431469555510012</v>
          </cell>
          <cell r="E97">
            <v>0.77320697512644621</v>
          </cell>
        </row>
        <row r="98">
          <cell r="A98">
            <v>-2.2158617938134868</v>
          </cell>
          <cell r="B98">
            <v>0.40582697546558572</v>
          </cell>
          <cell r="C98">
            <v>0.36740466807132061</v>
          </cell>
          <cell r="D98">
            <v>-0.36740466807132061</v>
          </cell>
          <cell r="E98">
            <v>0.16580667129018867</v>
          </cell>
        </row>
        <row r="99">
          <cell r="A99">
            <v>1.3228511776803424</v>
          </cell>
          <cell r="B99">
            <v>0.34988263665891356</v>
          </cell>
          <cell r="C99">
            <v>0.44947632162106926</v>
          </cell>
          <cell r="D99">
            <v>0.44947632162106921</v>
          </cell>
          <cell r="E99">
            <v>0.33977844915951838</v>
          </cell>
        </row>
        <row r="100">
          <cell r="A100">
            <v>0.89685464990256414</v>
          </cell>
          <cell r="B100">
            <v>0.90655822247639561</v>
          </cell>
          <cell r="C100">
            <v>3.7116662569082473</v>
          </cell>
          <cell r="D100">
            <v>3.7116662569082473</v>
          </cell>
          <cell r="E100">
            <v>4.1385371167016745</v>
          </cell>
        </row>
        <row r="101">
          <cell r="A101">
            <v>-0.15930160009743641</v>
          </cell>
          <cell r="B101">
            <v>0.25160183327516333</v>
          </cell>
          <cell r="C101">
            <v>0.88820433253788722</v>
          </cell>
          <cell r="D101">
            <v>-0.88820433253788722</v>
          </cell>
          <cell r="E101">
            <v>5.5756146328387119</v>
          </cell>
        </row>
        <row r="102">
          <cell r="A102">
            <v>-0.39483632231965848</v>
          </cell>
          <cell r="B102">
            <v>0.39910827754543532</v>
          </cell>
          <cell r="C102">
            <v>1.9695170942189271</v>
          </cell>
          <cell r="D102">
            <v>-1.9695170942189271</v>
          </cell>
          <cell r="E102">
            <v>4.9881861999120005</v>
          </cell>
        </row>
        <row r="103">
          <cell r="A103">
            <v>-0.63483632231965881</v>
          </cell>
          <cell r="B103">
            <v>0.25880251626597089</v>
          </cell>
          <cell r="C103">
            <v>1.1204434384738129</v>
          </cell>
          <cell r="D103">
            <v>-1.1204434384738129</v>
          </cell>
          <cell r="E103">
            <v>1.7649327851622778</v>
          </cell>
        </row>
        <row r="104">
          <cell r="A104">
            <v>-1.3326696556529916</v>
          </cell>
          <cell r="B104">
            <v>0.35247953872848115</v>
          </cell>
          <cell r="C104">
            <v>0.30832729052299912</v>
          </cell>
          <cell r="D104">
            <v>-0.30832729052299912</v>
          </cell>
          <cell r="E104">
            <v>0.2313606295567093</v>
          </cell>
        </row>
        <row r="105">
          <cell r="A105">
            <v>-1.4766696556529917</v>
          </cell>
          <cell r="B105">
            <v>0.27044664147763336</v>
          </cell>
          <cell r="C105">
            <v>0.55486130169668568</v>
          </cell>
          <cell r="D105">
            <v>-0.55486130169668568</v>
          </cell>
          <cell r="E105">
            <v>0.37575181393655904</v>
          </cell>
        </row>
        <row r="106">
          <cell r="A106">
            <v>2.1697051600065382</v>
          </cell>
          <cell r="B106">
            <v>0.39737355695914106</v>
          </cell>
          <cell r="C106">
            <v>0.38790056841945375</v>
          </cell>
          <cell r="D106">
            <v>0.38790056841945375</v>
          </cell>
          <cell r="E106">
            <v>0.178780313366764</v>
          </cell>
        </row>
        <row r="107">
          <cell r="A107">
            <v>1.7323562016732046</v>
          </cell>
          <cell r="B107">
            <v>0.45819315558738266</v>
          </cell>
          <cell r="C107">
            <v>0.64331028804068635</v>
          </cell>
          <cell r="D107">
            <v>0.64331028804068624</v>
          </cell>
          <cell r="E107">
            <v>0.37134989179439076</v>
          </cell>
        </row>
        <row r="108">
          <cell r="A108">
            <v>1.0561562500000001</v>
          </cell>
          <cell r="B108">
            <v>0.6824841604386277</v>
          </cell>
          <cell r="C108">
            <v>2.2964847496994252</v>
          </cell>
          <cell r="D108">
            <v>2.2964847496994252</v>
          </cell>
          <cell r="E108">
            <v>2.1743797375619609</v>
          </cell>
        </row>
        <row r="109">
          <cell r="A109">
            <v>0.42389841177110005</v>
          </cell>
          <cell r="B109">
            <v>0.27392154491238097</v>
          </cell>
          <cell r="C109">
            <v>1.4426931309403492</v>
          </cell>
          <cell r="D109">
            <v>1.4426931309403492</v>
          </cell>
          <cell r="E109">
            <v>3.4033935746836104</v>
          </cell>
        </row>
        <row r="110">
          <cell r="A110">
            <v>2.5485217326655724E-2</v>
          </cell>
          <cell r="B110">
            <v>0.10362681541737431</v>
          </cell>
          <cell r="C110">
            <v>1.0161501067326073</v>
          </cell>
          <cell r="D110">
            <v>1.0161501067326073</v>
          </cell>
          <cell r="E110">
            <v>39.872138177522487</v>
          </cell>
        </row>
        <row r="111">
          <cell r="A111">
            <v>-0.1418967271177887</v>
          </cell>
          <cell r="B111">
            <v>0.22411248008020326</v>
          </cell>
          <cell r="C111">
            <v>2.4588432376729181</v>
          </cell>
          <cell r="D111">
            <v>-2.4588432376729181</v>
          </cell>
          <cell r="E111">
            <v>17.328399939991769</v>
          </cell>
        </row>
      </sheetData>
      <sheetData sheetId="11" refreshError="1"/>
      <sheetData sheetId="12" refreshError="1">
        <row r="1">
          <cell r="A1" t="str">
            <v>Cons</v>
          </cell>
        </row>
        <row r="10">
          <cell r="A10">
            <v>6.5</v>
          </cell>
        </row>
      </sheetData>
      <sheetData sheetId="1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 refreshError="1"/>
      <sheetData sheetId="39" refreshError="1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AN2"/>
      <sheetName val="Macro-press"/>
      <sheetName val="Macro-Diam-interne"/>
      <sheetName val="Macro-Dexterne"/>
      <sheetName val="Macro_Pression"/>
      <sheetName val="Macro_Hardy_Cross"/>
      <sheetName val="Macro_Newton"/>
      <sheetName val="Macro_cons"/>
      <sheetName val="Macro_Epaisseur"/>
      <sheetName val="Macro_Long"/>
      <sheetName val="Macro-colbrook"/>
      <sheetName val="DESC_ILOT9"/>
      <sheetName val="DESC_ILOT10"/>
      <sheetName val="DESC_ILOT9-10 "/>
      <sheetName val="DESC_ILOT9-10 160409"/>
      <sheetName val="Distr-Pte_hor-20203"/>
      <sheetName val="Distr-pte-journ_20203"/>
      <sheetName val="Distr-Pte_hor-2020"/>
      <sheetName val="Distr-pte-journ_2020"/>
      <sheetName val="Distr-Pte_hor-20201"/>
      <sheetName val="Distr-pte-journ_20201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</sheetNames>
    <sheetDataSet>
      <sheetData sheetId="0">
        <row r="1">
          <cell r="A1" t="str">
            <v>Pression</v>
          </cell>
        </row>
      </sheetData>
      <sheetData sheetId="1">
        <row r="1">
          <cell r="A1" t="str">
            <v>Hardy-Cross</v>
          </cell>
        </row>
      </sheetData>
      <sheetData sheetId="2">
        <row r="2">
          <cell r="A2" t="str">
            <v>Newton</v>
          </cell>
        </row>
      </sheetData>
      <sheetData sheetId="3">
        <row r="1">
          <cell r="A1" t="str">
            <v>Cons</v>
          </cell>
        </row>
      </sheetData>
      <sheetData sheetId="4">
        <row r="1">
          <cell r="A1" t="str">
            <v>Epaisseur-conuite</v>
          </cell>
        </row>
      </sheetData>
      <sheetData sheetId="5">
        <row r="1">
          <cell r="A1" t="str">
            <v>Long-Total</v>
          </cell>
        </row>
      </sheetData>
      <sheetData sheetId="6"/>
      <sheetData sheetId="7">
        <row r="1">
          <cell r="A1" t="str">
            <v>Pression</v>
          </cell>
        </row>
      </sheetData>
      <sheetData sheetId="8">
        <row r="1">
          <cell r="A1" t="str">
            <v>Hardy-Cross</v>
          </cell>
        </row>
      </sheetData>
      <sheetData sheetId="9">
        <row r="2">
          <cell r="A2" t="str">
            <v>Newton</v>
          </cell>
        </row>
      </sheetData>
      <sheetData sheetId="10">
        <row r="1">
          <cell r="A1" t="str">
            <v>Cons</v>
          </cell>
        </row>
      </sheetData>
      <sheetData sheetId="11">
        <row r="1">
          <cell r="A1" t="str">
            <v>Epaisseur-conuite</v>
          </cell>
        </row>
      </sheetData>
      <sheetData sheetId="12">
        <row r="1">
          <cell r="A1" t="str">
            <v>Long-Total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acro-press"/>
      <sheetName val="Table1"/>
      <sheetName val="Metré usine M2 "/>
      <sheetName val="Metré galerie M2"/>
      <sheetName val="recp usine+Galerie"/>
      <sheetName val="Feuil3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.oe"/>
      <sheetName val="REV"/>
      <sheetName val="ETAN"/>
      <sheetName val="MBM"/>
      <sheetName val="MAL"/>
      <sheetName val="elec"/>
      <sheetName val="plom"/>
      <sheetName val="PEIN"/>
      <sheetName val="recap"/>
      <sheetName val="recap générale"/>
      <sheetName val="métrés"/>
      <sheetName val="Feuil1"/>
      <sheetName val="Go4.xls"/>
      <sheetName val="PG "/>
      <sheetName val="DP 2"/>
      <sheetName val="DP 3"/>
      <sheetName val="DP 4"/>
      <sheetName val="DP 8"/>
      <sheetName val="DP 9"/>
      <sheetName val="Bord"/>
      <sheetName val="Macro-cons"/>
      <sheetName val="gr_oe1"/>
      <sheetName val="recap_générale1"/>
      <sheetName val="Go4_xls1"/>
      <sheetName val="PG_1"/>
      <sheetName val="DP_21"/>
      <sheetName val="DP_31"/>
      <sheetName val="DP_41"/>
      <sheetName val="DP_81"/>
      <sheetName val="DP_91"/>
      <sheetName val="gr_oe"/>
      <sheetName val="recap_générale"/>
      <sheetName val="Go4_xls"/>
      <sheetName val="PG_"/>
      <sheetName val="DP_2"/>
      <sheetName val="DP_3"/>
      <sheetName val="DP_4"/>
      <sheetName val="DP_8"/>
      <sheetName val="DP_9"/>
      <sheetName val="BacheSR3NZ"/>
      <sheetName val="AN2"/>
      <sheetName val="gr_oe3"/>
      <sheetName val="recap_générale3"/>
      <sheetName val="Go4_xls3"/>
      <sheetName val="PG_3"/>
      <sheetName val="DP_23"/>
      <sheetName val="DP_33"/>
      <sheetName val="DP_43"/>
      <sheetName val="DP_83"/>
      <sheetName val="DP_93"/>
      <sheetName val="gr_oe2"/>
      <sheetName val="recap_générale2"/>
      <sheetName val="Go4_xls2"/>
      <sheetName val="PG_2"/>
      <sheetName val="DP_22"/>
      <sheetName val="DP_32"/>
      <sheetName val="DP_42"/>
      <sheetName val="DP_82"/>
      <sheetName val="DP_92"/>
      <sheetName val="Macro-press"/>
      <sheetName val="Macro-Dexterne"/>
      <sheetName val="Macro-Long"/>
      <sheetName val="PERSONNALIS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 NMS"/>
      <sheetName val="ETUDE Sidi ali"/>
      <sheetName val="Appr-GC(Sidi Ali)"/>
      <sheetName val="Station forage 2940-15"/>
      <sheetName val="loge forage 2940-15"/>
      <sheetName val="Bache"/>
      <sheetName val="GC R300m3  sidi ali"/>
      <sheetName val="SP sur captage S.ali"/>
      <sheetName val="SIDI ALI"/>
      <sheetName val="Macro-cons"/>
      <sheetName val="Table1"/>
      <sheetName val="RECAP_NMS"/>
      <sheetName val="ETUDE_Sidi_ali"/>
      <sheetName val="Appr-GC(Sidi_Ali)"/>
      <sheetName val="Station_forage_2940-15"/>
      <sheetName val="loge_forage_2940-15"/>
      <sheetName val="GC_R300m3__sidi_ali"/>
      <sheetName val="SP_sur_captage_S_ali"/>
      <sheetName val="RECAP_NMS2"/>
      <sheetName val="ETUDE_Sidi_ali2"/>
      <sheetName val="Appr-GC(Sidi_Ali)2"/>
      <sheetName val="Station_forage_2940-152"/>
      <sheetName val="loge_forage_2940-152"/>
      <sheetName val="GC_R300m3__sidi_ali2"/>
      <sheetName val="SP_sur_captage_S_ali2"/>
      <sheetName val="RECAP_NMS1"/>
      <sheetName val="ETUDE_Sidi_ali1"/>
      <sheetName val="Appr-GC(Sidi_Ali)1"/>
      <sheetName val="Station_forage_2940-151"/>
      <sheetName val="loge_forage_2940-151"/>
      <sheetName val="GC_R300m3__sidi_ali1"/>
      <sheetName val="SP_sur_captage_S_ali1"/>
      <sheetName val="RECAP_NMS3"/>
      <sheetName val="ETUDE_Sidi_ali3"/>
      <sheetName val="Appr-GC(Sidi_Ali)3"/>
      <sheetName val="Station_forage_2940-153"/>
      <sheetName val="loge_forage_2940-153"/>
      <sheetName val="GC_R300m3__sidi_ali3"/>
      <sheetName val="SP_sur_captage_S_ali3"/>
      <sheetName val="RECAP_NMS4"/>
      <sheetName val="ETUDE_Sidi_ali4"/>
      <sheetName val="Appr-GC(Sidi_Ali)4"/>
      <sheetName val="Station_forage_2940-154"/>
      <sheetName val="loge_forage_2940-154"/>
      <sheetName val="GC_R300m3__sidi_ali4"/>
      <sheetName val="SP_sur_captage_S_ali4"/>
      <sheetName val="RECAP_NMS6"/>
      <sheetName val="ETUDE_Sidi_ali6"/>
      <sheetName val="Appr-GC(Sidi_Ali)6"/>
      <sheetName val="Station_forage_2940-156"/>
      <sheetName val="loge_forage_2940-156"/>
      <sheetName val="GC_R300m3__sidi_ali6"/>
      <sheetName val="SP_sur_captage_S_ali6"/>
      <sheetName val="RECAP_NMS5"/>
      <sheetName val="ETUDE_Sidi_ali5"/>
      <sheetName val="Appr-GC(Sidi_Ali)5"/>
      <sheetName val="Station_forage_2940-155"/>
      <sheetName val="loge_forage_2940-155"/>
      <sheetName val="GC_R300m3__sidi_ali5"/>
      <sheetName val="SP_sur_captage_S_ali5"/>
      <sheetName val="RECAP_NMS7"/>
      <sheetName val="ETUDE_Sidi_ali7"/>
      <sheetName val="Appr-GC(Sidi_Ali)7"/>
      <sheetName val="Station_forage_2940-157"/>
      <sheetName val="loge_forage_2940-157"/>
      <sheetName val="GC_R300m3__sidi_ali7"/>
      <sheetName val="SP_sur_captage_S_ali7"/>
      <sheetName val="SIDI_ALI"/>
      <sheetName val="SIDI_ALI1"/>
      <sheetName val="SIDI_ALI2"/>
      <sheetName val="SIDI_ALI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J9">
            <v>0.3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العنصر البشري"/>
    </sheetNames>
    <definedNames>
      <definedName name="ACS" refersTo="#REF!"/>
      <definedName name="AER" refersTo="#REF!"/>
      <definedName name="aqs" refersTo="#REF!"/>
      <definedName name="cqa" refersTo="#REF!"/>
      <definedName name="CQS" refersTo="#REF!"/>
      <definedName name="cWhole" refersTo="#REF!"/>
      <definedName name="ddd" refersTo="#REF!"/>
      <definedName name="eee" refersTo="#REF!"/>
      <definedName name="feuille" refersTo="#REF!"/>
      <definedName name="ff" refersTo="#REF!"/>
      <definedName name="fffff" refersTo="#REF!"/>
      <definedName name="FTB" refersTo="#REF!"/>
      <definedName name="gros" refersTo="#REF!"/>
      <definedName name="JJJ" refersTo="#REF!"/>
      <definedName name="JJJJ" refersTo="#REF!"/>
      <definedName name="JJJJJJ" refersTo="#REF!"/>
      <definedName name="khadija" refersTo="#REF!"/>
      <definedName name="LIQUIDATION" refersTo="#REF!"/>
      <definedName name="recape" refersTo="#REF!"/>
      <definedName name="recape2" refersTo="#REF!"/>
      <definedName name="reve" refersTo="#REF!"/>
      <definedName name="salu" refersTo="#REF!"/>
      <definedName name="tanger" refersTo="#REF!"/>
      <definedName name="ù" refersTo="#REF!"/>
      <definedName name="uhg" refersTo="#REF!"/>
      <definedName name="VCX" refersTo="#REF!"/>
    </defined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 Griâa"/>
      <sheetName val="Eclats"/>
      <sheetName val="fiche besoins"/>
      <sheetName val="recape investissement"/>
      <sheetName val="Detail d'invest."/>
      <sheetName val="Conduites distribution"/>
      <sheetName val="Conduites refoulement"/>
      <sheetName val="Métré terrassement"/>
      <sheetName val="données "/>
      <sheetName val="Prix revient"/>
      <sheetName val="Tarification"/>
      <sheetName val="Tarification (BI)"/>
      <sheetName val="Prix revient sans GC"/>
      <sheetName val="Tarification sans GC"/>
      <sheetName val="Tarification sans GC (BI)"/>
      <sheetName val="FRVAR"/>
      <sheetName val="FRFIX"/>
      <sheetName val="PREV"/>
      <sheetName val="BUDGET"/>
      <sheetName val="Refoulement"/>
      <sheetName val="EXPLOIATATION "/>
      <sheetName val="données et résultats"/>
      <sheetName val="Taux = 0% "/>
      <sheetName val="Taux = 5%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7">
          <cell r="C7">
            <v>2000</v>
          </cell>
        </row>
      </sheetData>
      <sheetData sheetId="22"/>
      <sheetData sheetId="2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rain global"/>
      <sheetName val="Equipement global"/>
      <sheetName val="EST. KARABO"/>
      <sheetName val="RT PROG "/>
      <sheetName val="RT EST."/>
      <sheetName val="PROG RES."/>
      <sheetName val="RES. TER + EQUIP."/>
      <sheetName val="const"/>
      <sheetName val="P V"/>
      <sheetName val="Table des matières"/>
      <sheetName val="Fonctions de feuille"/>
      <sheetName val="Calcul de prêt"/>
      <sheetName val="Déplacer"/>
      <sheetName val="VB Déplacer"/>
      <sheetName val="Structures de contrôle"/>
      <sheetName val="VB Structures de contrôle"/>
      <sheetName val="Avancé"/>
      <sheetName val="VBAvancé"/>
      <sheetName val="VBDeclarations"/>
      <sheetName val="AMORTISS 10%"/>
      <sheetName val="données et résultats"/>
      <sheetName val="\\Mahrat\Mes documents\Excel\Si"/>
      <sheetName val="AMORTISS%2010%25.xls"/>
      <sheetName val="Couv-OK."/>
    </sheetNames>
    <definedNames>
      <definedName name="Nb_de_paiements_par_an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S_elec_annasr_ImA.Com"/>
      <sheetName val="APS_elec_annasr_ImF"/>
      <sheetName val="NOURICES"/>
      <sheetName val="Feuil1"/>
      <sheetName val="bord.elec.annasr"/>
      <sheetName val="L031_bp_APS_elec_annasr_modif02"/>
      <sheetName val="Bache"/>
      <sheetName val="APS_elec_annasr_ImA_Com1"/>
      <sheetName val="bord_elec_annasr1"/>
      <sheetName val="APS_elec_annasr_ImA_Com"/>
      <sheetName val="bord_elec_annasr"/>
      <sheetName val="données et résultats"/>
      <sheetName val="APS_elec_annasr_ImA_Com3"/>
      <sheetName val="bord_elec_annasr3"/>
      <sheetName val="APS_elec_annasr_ImA_Com2"/>
      <sheetName val="bord_elec_annasr2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"/>
      <sheetName val="Données"/>
      <sheetName val="PDC"/>
      <sheetName val="Note de calcul"/>
      <sheetName val="Grph S-Capot"/>
      <sheetName val="Grph Noyé"/>
      <sheetName val="Capot_32"/>
      <sheetName val="Capot_50"/>
      <sheetName val="Capot_80"/>
      <sheetName val="Capot_125"/>
      <sheetName val="Capot_160"/>
      <sheetName val="Capot_200"/>
      <sheetName val="Capot_250"/>
      <sheetName val="Capot_315"/>
      <sheetName val="Capot_400"/>
      <sheetName val="Capot_500"/>
      <sheetName val="Noy_125"/>
      <sheetName val="Noy_160"/>
      <sheetName val="Noy_200"/>
      <sheetName val="Noy_250"/>
      <sheetName val="Noy_315"/>
      <sheetName val="Noy_400"/>
      <sheetName val="Noy_500"/>
      <sheetName val="Noy_630"/>
      <sheetName val="Noy_800"/>
      <sheetName val="Noy_1000"/>
      <sheetName val="Feuil13"/>
      <sheetName val="Module1"/>
      <sheetName val="Module2"/>
      <sheetName val="Module3"/>
      <sheetName val="Module4"/>
      <sheetName val="BPDE Lot 20 MGP RABAT"/>
    </sheetNames>
    <sheetDataSet>
      <sheetData sheetId="0" refreshError="1">
        <row r="5">
          <cell r="D5">
            <v>52</v>
          </cell>
        </row>
        <row r="18">
          <cell r="D18" t="str">
            <v>Sous Capot</v>
          </cell>
        </row>
        <row r="37">
          <cell r="D37">
            <v>1</v>
          </cell>
        </row>
        <row r="38">
          <cell r="D38">
            <v>0.5</v>
          </cell>
        </row>
        <row r="39">
          <cell r="D39">
            <v>0.1</v>
          </cell>
        </row>
        <row r="40">
          <cell r="D40">
            <v>0.5</v>
          </cell>
        </row>
        <row r="42">
          <cell r="D42">
            <v>2</v>
          </cell>
        </row>
        <row r="43">
          <cell r="D43">
            <v>2.61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press"/>
      <sheetName val="Macro-Diam-interne"/>
      <sheetName val="Macro-Dexterne"/>
      <sheetName val="Macro_cons"/>
      <sheetName val="Distr-Pte_hor-20203"/>
      <sheetName val="Distr-pte-journ_20203"/>
      <sheetName val="Distr-Pte_hor-2020"/>
      <sheetName val="Distr-pte-journ_2020"/>
      <sheetName val="Distr-Pte_hor-20201"/>
      <sheetName val="Distr-pte-journ_20201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elec"/>
      <sheetName val="CPS1"/>
      <sheetName val="Z_Fnche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besoin_ZF"/>
      <sheetName val="1ERE_trche"/>
      <sheetName val="deb_ZF_"/>
      <sheetName val="debjor_ZF_"/>
      <sheetName val="Z_Indst"/>
      <sheetName val="besoin_ZI"/>
      <sheetName val="Macro-press"/>
      <sheetName val="Macro-Long"/>
      <sheetName val="Macro-Dexterne"/>
      <sheetName val="Recap"/>
      <sheetName val="BORD"/>
      <sheetName val="Z_Fnche1"/>
      <sheetName val="besoin_ZF1"/>
      <sheetName val="1ERE_trche1"/>
      <sheetName val="deb_ZF_1"/>
      <sheetName val="debjor_ZF_1"/>
      <sheetName val="Z_Indst1"/>
      <sheetName val="besoin_ZI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Z_Fnche2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esoin_ZF2"/>
      <sheetName val="1ERE_trche2"/>
      <sheetName val="deb_ZF_2"/>
      <sheetName val="debjor_ZF_2"/>
      <sheetName val="Z_Indst2"/>
      <sheetName val="besoin_ZI2"/>
      <sheetName val="Z_Fnche3"/>
      <sheetName val="besoin_ZF3"/>
      <sheetName val="1ERE_trche3"/>
      <sheetName val="deb_ZF_3"/>
      <sheetName val="debjor_ZF_3"/>
      <sheetName val="Z_Indst3"/>
      <sheetName val="besoin_ZI3"/>
      <sheetName val="Z_Fnche4"/>
      <sheetName val="besoin_ZF4"/>
      <sheetName val="1ERE_trche4"/>
      <sheetName val="deb_ZF_4"/>
      <sheetName val="debjor_ZF_4"/>
      <sheetName val="Z_Indst4"/>
      <sheetName val="besoin_ZI4"/>
      <sheetName val="Z_Fnche5"/>
      <sheetName val="besoin_ZF5"/>
      <sheetName val="1ERE_trche5"/>
      <sheetName val="deb_ZF_5"/>
      <sheetName val="debjor_ZF_5"/>
      <sheetName val="Z_Indst5"/>
      <sheetName val="besoin_ZI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  <sheetData sheetId="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Macro_colbrook"/>
      <sheetName val="Macro_Newton"/>
      <sheetName val="AN2"/>
      <sheetName val="elec"/>
      <sheetName val="Z.Fnche"/>
      <sheetName val="Z_Fnche"/>
    </sheetNames>
    <sheetDataSet>
      <sheetData sheetId="0" refreshError="1">
        <row r="1">
          <cell r="A1" t="str">
            <v>Hardy-Cross</v>
          </cell>
        </row>
      </sheetData>
      <sheetData sheetId="1" refreshError="1">
        <row r="2">
          <cell r="A2" t="str">
            <v>Newton</v>
          </cell>
        </row>
      </sheetData>
      <sheetData sheetId="2" refreshError="1"/>
      <sheetData sheetId="3" refreshError="1"/>
      <sheetData sheetId="4" refreshError="1"/>
      <sheetData sheetId="5">
        <row r="1">
          <cell r="A1" t="str">
            <v>Epaisseur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Feuil2"/>
      <sheetName val="Feuil3"/>
      <sheetName val="Macro_colbrook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</sheetNames>
    <sheetDataSet>
      <sheetData sheetId="0" refreshError="1">
        <row r="1">
          <cell r="A1" t="str">
            <v>Hardy-Cross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colbrook"/>
      <sheetName val="Macro_Pression"/>
      <sheetName val="Macro_Hardy_Cross"/>
      <sheetName val="Macro_Newton"/>
      <sheetName val="Macro_cons"/>
      <sheetName val="Macro_Epaisseur"/>
      <sheetName val="Macro_Long"/>
      <sheetName val="DESC_ILOT9"/>
      <sheetName val="DESC_ILOT10"/>
      <sheetName val="DESC_ILOT9-10 "/>
      <sheetName val="DESC_ILOT9-10 160409"/>
      <sheetName val="Distr-Pte_hor-20203"/>
      <sheetName val="Distr-pte-journ_20203"/>
      <sheetName val="Distr-Pte_hor-2020"/>
      <sheetName val="Distr-pte-journ_2020"/>
      <sheetName val="Distr-Pte_hor-20201"/>
      <sheetName val="Distr-pte-journ_20201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Pression</v>
          </cell>
        </row>
      </sheetData>
      <sheetData sheetId="8">
        <row r="1">
          <cell r="A1" t="str">
            <v>Hardy-Cross</v>
          </cell>
        </row>
      </sheetData>
      <sheetData sheetId="9">
        <row r="2">
          <cell r="A2" t="str">
            <v>Newton</v>
          </cell>
        </row>
      </sheetData>
      <sheetData sheetId="10">
        <row r="1">
          <cell r="A1" t="str">
            <v>Cons</v>
          </cell>
        </row>
      </sheetData>
      <sheetData sheetId="11">
        <row r="1">
          <cell r="A1" t="str">
            <v>Epaisseur-conuite</v>
          </cell>
        </row>
      </sheetData>
      <sheetData sheetId="12">
        <row r="1">
          <cell r="A1" t="str">
            <v>Long-Total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2CAP"/>
      <sheetName val="PU"/>
      <sheetName val="consistance en lots"/>
      <sheetName val="linéaire du réseau"/>
      <sheetName val="production distrib g1"/>
      <sheetName val="c-develop-g1"/>
      <sheetName val="Cout developpement g1"/>
    </sheetNames>
    <sheetDataSet>
      <sheetData sheetId="0" refreshError="1"/>
      <sheetData sheetId="1" refreshError="1">
        <row r="41">
          <cell r="A41">
            <v>60</v>
          </cell>
          <cell r="B41" t="str">
            <v>U</v>
          </cell>
          <cell r="C41">
            <v>7000</v>
          </cell>
        </row>
        <row r="42">
          <cell r="A42">
            <v>80</v>
          </cell>
          <cell r="B42" t="str">
            <v>U</v>
          </cell>
          <cell r="C42">
            <v>10000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e"/>
      <sheetName val="R2CAP"/>
      <sheetName val="Feuil3"/>
      <sheetName val="brise charge"/>
      <sheetName val="PU"/>
      <sheetName val="production distrib"/>
      <sheetName val="c-develop-g (3)"/>
      <sheetName val="Cout developpement g 3"/>
      <sheetName val="c-develop-g (2)"/>
      <sheetName val="Cout developpement g2"/>
      <sheetName val="c-develop-g1"/>
      <sheetName val="Cout developpement g1"/>
      <sheetName val="c-develop-PROJET"/>
      <sheetName val="Cout developpement PROJET"/>
    </sheetNames>
    <sheetDataSet>
      <sheetData sheetId="0" refreshError="1"/>
      <sheetData sheetId="1" refreshError="1">
        <row r="6">
          <cell r="B6">
            <v>0.34523809523809523</v>
          </cell>
          <cell r="C6">
            <v>0.42222222222222222</v>
          </cell>
        </row>
      </sheetData>
      <sheetData sheetId="2" refreshError="1"/>
      <sheetData sheetId="3" refreshError="1"/>
      <sheetData sheetId="4" refreshError="1"/>
      <sheetData sheetId="5" refreshError="1">
        <row r="24">
          <cell r="P24">
            <v>40</v>
          </cell>
          <cell r="Q24">
            <v>2500</v>
          </cell>
        </row>
        <row r="25">
          <cell r="P25">
            <v>60</v>
          </cell>
          <cell r="Q25">
            <v>4700</v>
          </cell>
        </row>
        <row r="27">
          <cell r="P27">
            <v>40</v>
          </cell>
          <cell r="Q27">
            <v>900</v>
          </cell>
        </row>
        <row r="28">
          <cell r="P28">
            <v>60</v>
          </cell>
          <cell r="Q28">
            <v>1200</v>
          </cell>
        </row>
        <row r="29">
          <cell r="P29">
            <v>80</v>
          </cell>
          <cell r="Q29">
            <v>1500</v>
          </cell>
        </row>
        <row r="51">
          <cell r="H51">
            <v>0.6398104265402843</v>
          </cell>
          <cell r="M51">
            <v>0.32695374800637955</v>
          </cell>
        </row>
        <row r="53">
          <cell r="M53">
            <v>0.43062200956937807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-EU-EV"/>
      <sheetName val="EAU FROIDE"/>
      <sheetName val="Feuil3"/>
      <sheetName val="DE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Macro-cons"/>
      <sheetName val="Macro-Epaisseur"/>
      <sheetName val="Macro-Hardy-Cross"/>
      <sheetName val="Macro-Long"/>
      <sheetName val="Macro-Newton"/>
      <sheetName val="Macro-Pression"/>
      <sheetName val="Macro-Dexterne"/>
      <sheetName val="Macro-press"/>
      <sheetName val="S_P1"/>
      <sheetName val="S_P2"/>
      <sheetName val="S_P3"/>
      <sheetName val="S_P4"/>
      <sheetName val="S_P5"/>
      <sheetName val="S_P6"/>
      <sheetName val="S_P11"/>
      <sheetName val="S_P21"/>
      <sheetName val="S_P31"/>
      <sheetName val="S_P41"/>
      <sheetName val="S_P51"/>
      <sheetName val="S_P61"/>
      <sheetName val="Macro-Diam-interne"/>
      <sheetName val="Macro-colbrook"/>
      <sheetName val="S_P12"/>
      <sheetName val="S_P22"/>
      <sheetName val="S_P32"/>
      <sheetName val="S_P42"/>
      <sheetName val="S_P52"/>
      <sheetName val="S_P62"/>
      <sheetName val="S_P13"/>
      <sheetName val="S_P23"/>
      <sheetName val="S_P33"/>
      <sheetName val="S_P43"/>
      <sheetName val="S_P53"/>
      <sheetName val="S_P63"/>
    </sheetNames>
    <sheetDataSet>
      <sheetData sheetId="0">
        <row r="7">
          <cell r="E7" t="str">
            <v>Dirhams</v>
          </cell>
          <cell r="F7" t="str">
            <v>Yens</v>
          </cell>
          <cell r="G7" t="str">
            <v>Dirhams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  <sheetName val="Macro-press"/>
      <sheetName val="Réservoir 250m3"/>
      <sheetName val="GC 150m3 MGHASSINE"/>
      <sheetName val="Rés250SR2_NZ"/>
      <sheetName val="loge_SR3NZ"/>
      <sheetName val="RECAP_NZ"/>
      <sheetName val="Appro_MGH"/>
      <sheetName val="Réhab_MGH"/>
      <sheetName val="GC_150m3_MGH"/>
      <sheetName val="Rés_Ham"/>
      <sheetName val="RECAP_NGH"/>
      <sheetName val="Appro_SA"/>
      <sheetName val="ETUDE_SA"/>
      <sheetName val="SP_SA"/>
      <sheetName val="REH_SA"/>
      <sheetName val="Sfor_SA"/>
      <sheetName val="R300_SAi"/>
      <sheetName val="Bache_SA"/>
      <sheetName val="loge_SP"/>
      <sheetName val="RECAP_S"/>
      <sheetName val="RECAP_NMS_T"/>
      <sheetName val="Macro-cons"/>
      <sheetName val="Rés250SR2_NZ1"/>
      <sheetName val="loge_SR3NZ1"/>
      <sheetName val="RECAP_NZ1"/>
      <sheetName val="Appro_MGH1"/>
      <sheetName val="Réhab_MGH1"/>
      <sheetName val="GC_150m3_MGH1"/>
      <sheetName val="Rés_Ham1"/>
      <sheetName val="RECAP_NGH1"/>
      <sheetName val="Appro_SA1"/>
      <sheetName val="ETUDE_SA1"/>
      <sheetName val="SP_SA1"/>
      <sheetName val="REH_SA1"/>
      <sheetName val="Sfor_SA1"/>
      <sheetName val="R300_SAi1"/>
      <sheetName val="Bache_SA1"/>
      <sheetName val="loge_SP1"/>
      <sheetName val="RECAP_S1"/>
      <sheetName val="RECAP_NMS_T1"/>
      <sheetName val="GC_150m3_MGHASSINE"/>
      <sheetName val="Rés250SR2_NZ2"/>
      <sheetName val="loge_SR3NZ2"/>
      <sheetName val="RECAP_NZ2"/>
      <sheetName val="Appro_MGH2"/>
      <sheetName val="Réhab_MGH2"/>
      <sheetName val="GC_150m3_MGH2"/>
      <sheetName val="Rés_Ham2"/>
      <sheetName val="RECAP_NGH2"/>
      <sheetName val="Appro_SA2"/>
      <sheetName val="ETUDE_SA2"/>
      <sheetName val="SP_SA2"/>
      <sheetName val="REH_SA2"/>
      <sheetName val="Sfor_SA2"/>
      <sheetName val="R300_SAi2"/>
      <sheetName val="Bache_SA2"/>
      <sheetName val="loge_SP2"/>
      <sheetName val="RECAP_S2"/>
      <sheetName val="RECAP_NMS_T2"/>
      <sheetName val="Réservoir_250m3"/>
      <sheetName val="Rés250SR2_NZ3"/>
      <sheetName val="loge_SR3NZ3"/>
      <sheetName val="RECAP_NZ3"/>
      <sheetName val="Appro_MGH3"/>
      <sheetName val="Réhab_MGH3"/>
      <sheetName val="GC_150m3_MGH3"/>
      <sheetName val="Rés_Ham3"/>
      <sheetName val="RECAP_NGH3"/>
      <sheetName val="Appro_SA3"/>
      <sheetName val="ETUDE_SA3"/>
      <sheetName val="SP_SA3"/>
      <sheetName val="REH_SA3"/>
      <sheetName val="Sfor_SA3"/>
      <sheetName val="R300_SAi3"/>
      <sheetName val="Bache_SA3"/>
      <sheetName val="loge_SP3"/>
      <sheetName val="RECAP_S3"/>
      <sheetName val="RECAP_NMS_T3"/>
      <sheetName val="Réservoir_250m31"/>
      <sheetName val="Rés250SR2_NZ4"/>
      <sheetName val="loge_SR3NZ4"/>
      <sheetName val="RECAP_NZ4"/>
      <sheetName val="Appro_MGH4"/>
      <sheetName val="Réhab_MGH4"/>
      <sheetName val="GC_150m3_MGH4"/>
      <sheetName val="Rés_Ham4"/>
      <sheetName val="RECAP_NGH4"/>
      <sheetName val="Appro_SA4"/>
      <sheetName val="ETUDE_SA4"/>
      <sheetName val="SP_SA4"/>
      <sheetName val="REH_SA4"/>
      <sheetName val="Sfor_SA4"/>
      <sheetName val="R300_SAi4"/>
      <sheetName val="Bache_SA4"/>
      <sheetName val="loge_SP4"/>
      <sheetName val="RECAP_S4"/>
      <sheetName val="RECAP_NMS_T4"/>
      <sheetName val="Réservoir_250m32"/>
      <sheetName val="Rés250SR2_NZ5"/>
      <sheetName val="loge_SR3NZ5"/>
      <sheetName val="RECAP_NZ5"/>
      <sheetName val="Appro_MGH5"/>
      <sheetName val="Réhab_MGH5"/>
      <sheetName val="GC_150m3_MGH5"/>
      <sheetName val="Rés_Ham5"/>
      <sheetName val="RECAP_NGH5"/>
      <sheetName val="Appro_SA5"/>
      <sheetName val="ETUDE_SA5"/>
      <sheetName val="SP_SA5"/>
      <sheetName val="REH_SA5"/>
      <sheetName val="Sfor_SA5"/>
      <sheetName val="R300_SAi5"/>
      <sheetName val="Bache_SA5"/>
      <sheetName val="loge_SP5"/>
      <sheetName val="RECAP_S5"/>
      <sheetName val="RECAP_NMS_T5"/>
      <sheetName val="Réservoir_250m33"/>
      <sheetName val="Laayoune-EP-CollPr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BacheSR3NZ"/>
      <sheetName val="S.P1"/>
      <sheetName val="Macro-press"/>
      <sheetName val="ETUDE_MGHASSINE"/>
      <sheetName val="GC_150m3_MGHASSINE"/>
      <sheetName val="Réservoir_Hamraoua"/>
      <sheetName val="Macro-Long"/>
      <sheetName val="ETUDE_MGHASSINE2"/>
      <sheetName val="GC_150m3_MGHASSINE2"/>
      <sheetName val="Réservoir_Hamraoua2"/>
      <sheetName val="ETUDE_MGHASSINE1"/>
      <sheetName val="GC_150m3_MGHASSINE1"/>
      <sheetName val="Réservoir_Hamraoua1"/>
      <sheetName val="ETUDE_MGHASSINE3"/>
      <sheetName val="GC_150m3_MGHASSINE3"/>
      <sheetName val="Réservoir_Hamraoua3"/>
      <sheetName val="Macro-Epaisseur"/>
      <sheetName val="Macro-Dexterne"/>
      <sheetName val="S_P1"/>
      <sheetName val="ETUDE_MGHASSINE4"/>
      <sheetName val="GC_150m3_MGHASSINE4"/>
      <sheetName val="Réservoir_Hamraoua4"/>
      <sheetName val="ETUDE_MGHASSINE5"/>
      <sheetName val="GC_150m3_MGHASSINE5"/>
      <sheetName val="Réservoir_Hamraoua5"/>
      <sheetName val="ETUDE_MGHASSINE6"/>
      <sheetName val="GC_150m3_MGHASSINE6"/>
      <sheetName val="Réservoir_Hamraoua6"/>
      <sheetName val="S_P11"/>
      <sheetName val="ETUDE_MGHASSINE7"/>
      <sheetName val="GC_150m3_MGHASSINE7"/>
      <sheetName val="Réservoir_Hamraoua7"/>
      <sheetName val="S_P12"/>
      <sheetName val="elec"/>
      <sheetName val="Macro-colbrook"/>
      <sheetName val="Macro-Newton"/>
      <sheetName val="Macro-cons"/>
      <sheetName val="Macro-Diam-interne"/>
      <sheetName val="AN3"/>
      <sheetName val="AN2"/>
      <sheetName val="ETUDE_MGHASSINE8"/>
      <sheetName val="GC_150m3_MGHASSINE8"/>
      <sheetName val="Réservoir_Hamraoua8"/>
      <sheetName val="S_P13"/>
    </sheetNames>
    <sheetDataSet>
      <sheetData sheetId="0"/>
      <sheetData sheetId="1"/>
      <sheetData sheetId="2"/>
      <sheetData sheetId="3" refreshError="1">
        <row r="14">
          <cell r="J14">
            <v>0.7</v>
          </cell>
        </row>
        <row r="20">
          <cell r="J20">
            <v>3.7</v>
          </cell>
        </row>
        <row r="38">
          <cell r="J38">
            <v>0.4</v>
          </cell>
        </row>
      </sheetData>
      <sheetData sheetId="4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>
        <row r="14">
          <cell r="J14">
            <v>0.7</v>
          </cell>
        </row>
      </sheetData>
      <sheetData sheetId="13">
        <row r="14">
          <cell r="J14">
            <v>0.7</v>
          </cell>
        </row>
      </sheetData>
      <sheetData sheetId="14">
        <row r="14">
          <cell r="J14">
            <v>0.7</v>
          </cell>
        </row>
      </sheetData>
      <sheetData sheetId="15">
        <row r="14">
          <cell r="J14">
            <v>0.7</v>
          </cell>
        </row>
      </sheetData>
      <sheetData sheetId="16">
        <row r="14">
          <cell r="J14">
            <v>0.7</v>
          </cell>
        </row>
      </sheetData>
      <sheetData sheetId="17">
        <row r="14">
          <cell r="J14">
            <v>0.7</v>
          </cell>
        </row>
      </sheetData>
      <sheetData sheetId="18">
        <row r="14">
          <cell r="J14">
            <v>0.7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>
        <row r="14">
          <cell r="J14">
            <v>0.7</v>
          </cell>
        </row>
      </sheetData>
      <sheetData sheetId="24">
        <row r="14">
          <cell r="J14">
            <v>0.7</v>
          </cell>
        </row>
      </sheetData>
      <sheetData sheetId="25">
        <row r="14">
          <cell r="J14">
            <v>0.7</v>
          </cell>
        </row>
      </sheetData>
      <sheetData sheetId="26">
        <row r="14">
          <cell r="J14">
            <v>0.7</v>
          </cell>
        </row>
      </sheetData>
      <sheetData sheetId="27">
        <row r="14">
          <cell r="J14">
            <v>0.7</v>
          </cell>
        </row>
      </sheetData>
      <sheetData sheetId="28">
        <row r="14">
          <cell r="J14">
            <v>0.7</v>
          </cell>
        </row>
      </sheetData>
      <sheetData sheetId="29">
        <row r="14">
          <cell r="J14">
            <v>0.7</v>
          </cell>
        </row>
      </sheetData>
      <sheetData sheetId="30">
        <row r="14">
          <cell r="J14">
            <v>0.7</v>
          </cell>
        </row>
      </sheetData>
      <sheetData sheetId="31">
        <row r="14">
          <cell r="J14">
            <v>0.7</v>
          </cell>
        </row>
      </sheetData>
      <sheetData sheetId="32">
        <row r="14">
          <cell r="J14">
            <v>0.7</v>
          </cell>
        </row>
      </sheetData>
      <sheetData sheetId="33">
        <row r="14">
          <cell r="J14">
            <v>0.7</v>
          </cell>
        </row>
      </sheetData>
      <sheetData sheetId="34" refreshError="1"/>
      <sheetData sheetId="35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2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ROS OEUVRE"/>
      <sheetName val="PLOMBERIE-CLIM"/>
      <sheetName val="COURANTS FORTS"/>
      <sheetName val="COURANTS FAIBLES"/>
      <sheetName val="RECAP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2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"/>
      <sheetName val="liste_projets"/>
      <sheetName val="liste_lots"/>
      <sheetName val="phases projet"/>
    </sheetNames>
    <sheetDataSet>
      <sheetData sheetId="0"/>
      <sheetData sheetId="1">
        <row r="3">
          <cell r="A3" t="str">
            <v>PROJET 3235 : HOTEL KEMPINSKI ROYAL PALACE - AGADIR</v>
          </cell>
        </row>
        <row r="4">
          <cell r="A4" t="str">
            <v>PROJET 3248 : STADE DE MARRAKECH</v>
          </cell>
        </row>
        <row r="5">
          <cell r="A5" t="str">
            <v>PROJET 3251 : CASA CITY CENTER - PHASE I - CASABLANCA</v>
          </cell>
        </row>
        <row r="6">
          <cell r="A6" t="str">
            <v>PROJET 3259 : KEMPINSKI AGADIR PALACE HOTEL LANDSCAPING</v>
          </cell>
        </row>
        <row r="7">
          <cell r="A7" t="str">
            <v>PROJET 3268 : CASA CITY CENTER PHASE II - SOFITEL - CASABLANCA</v>
          </cell>
        </row>
        <row r="8">
          <cell r="A8" t="str">
            <v>PROJET 3280 : TWIN CENTER PALACE HOTEL - CASABLANCA</v>
          </cell>
        </row>
        <row r="9">
          <cell r="A9" t="str">
            <v>PROJET 3281 : AEROPORT MOHAMED V - CASABLANCA</v>
          </cell>
        </row>
        <row r="10">
          <cell r="A10" t="str">
            <v>PROJET 3283 : KSAR MENARA - MARRAKECH</v>
          </cell>
        </row>
        <row r="11">
          <cell r="A11" t="str">
            <v>PROJET 3293 : NESCO MARRAKECH</v>
          </cell>
        </row>
        <row r="12">
          <cell r="A12" t="str">
            <v>PROJET 3296 : CENTRE HOSPITALIER DE JUVISY SUR ORGE</v>
          </cell>
        </row>
        <row r="13">
          <cell r="A13" t="str">
            <v>PROJET 3298 : HÔTEL AL MAMOUNIA - MARRAKECH</v>
          </cell>
        </row>
        <row r="14">
          <cell r="A14" t="str">
            <v>PROJET 3300 : AMWAJ PROJECT – MANAGEMENT &amp; SALES OFFICE</v>
          </cell>
        </row>
        <row r="15">
          <cell r="A15" t="str">
            <v>PROJET 3309 : ONDA BENSLIMANE</v>
          </cell>
        </row>
        <row r="16">
          <cell r="A16" t="str">
            <v>PROJET 3312 : CONSTRUCTION DE 4 QUARTIERS DE SEMI LIBERTE</v>
          </cell>
        </row>
        <row r="17">
          <cell r="A17" t="str">
            <v xml:space="preserve">PROJET 3326 : AMBASSADE DE FRANCE CASABLANCA – RESIDENCE CONSULAIRE </v>
          </cell>
        </row>
        <row r="18">
          <cell r="A18" t="str">
            <v>PROJET 3333 : CENTRE HOSPITALIER REGIONAL D'ORLEANS</v>
          </cell>
        </row>
        <row r="19">
          <cell r="A19" t="str">
            <v>PROJET 3342 : SOPRIAM</v>
          </cell>
        </row>
        <row r="20">
          <cell r="A20" t="str">
            <v>PROJET 3349 : AL BARAKA TUI - MARRAKECH</v>
          </cell>
        </row>
        <row r="21">
          <cell r="A21" t="str">
            <v>PROJET 3352 : GFH - TANGER - INFRASTRUCTURE</v>
          </cell>
        </row>
        <row r="22">
          <cell r="A22" t="str">
            <v>PROJET 3353 : CAP TINGIS - TANGER</v>
          </cell>
        </row>
        <row r="23">
          <cell r="A23" t="str">
            <v>PROJET 3354 : GFH - MARRAKECH - INFRASTRUCTURE</v>
          </cell>
        </row>
        <row r="24">
          <cell r="A24" t="str">
            <v>PROJET 3355 : MPR- RABAT</v>
          </cell>
        </row>
        <row r="25">
          <cell r="A25" t="str">
            <v>PROJET 3361 : LYCEE VICTOR HUGO - MARRAKECH</v>
          </cell>
        </row>
        <row r="26">
          <cell r="A26" t="str">
            <v>PROJET 3362 : LYCEE DESCARTES - RABAT</v>
          </cell>
        </row>
        <row r="27">
          <cell r="A27" t="str">
            <v>PROJET 3364 : MOROCCO MALL</v>
          </cell>
        </row>
        <row r="28">
          <cell r="A28" t="str">
            <v>PROJET 3369 : SOFITEL THALASSO - AGADIR</v>
          </cell>
        </row>
        <row r="29">
          <cell r="A29" t="str">
            <v>PROJET 3372 : HOTEL SOFITEL RABAT</v>
          </cell>
        </row>
        <row r="30">
          <cell r="A30" t="str">
            <v>PROJET 3372 : SPA EMIROTEL - RABAT</v>
          </cell>
        </row>
        <row r="31">
          <cell r="A31" t="str">
            <v>PROJET 3374 : SORBONNE - REEM ISLAND - ABU DHABI</v>
          </cell>
        </row>
        <row r="32">
          <cell r="A32" t="str">
            <v>PROJET 3376 : HOTEL COURTYARD MARRIOTT - MARRAKECH</v>
          </cell>
        </row>
        <row r="33">
          <cell r="A33" t="str">
            <v>PROJET 3377 : PALMERAIE GOLF BOUSKOURA</v>
          </cell>
        </row>
        <row r="34">
          <cell r="A34" t="str">
            <v>PROJET 3377 : VILLA ANACAPRI A ANFA - CASABLANCA</v>
          </cell>
        </row>
        <row r="35">
          <cell r="A35" t="str">
            <v>PROJET 3384 : MAZAGAN - INFRASTRUCTURE</v>
          </cell>
        </row>
        <row r="36">
          <cell r="A36" t="str">
            <v>PROJET 3387 : ETAP HOTEL ESSAOUIRA</v>
          </cell>
        </row>
        <row r="37">
          <cell r="A37" t="str">
            <v>PROJET 49406 : BETA</v>
          </cell>
        </row>
        <row r="38">
          <cell r="A38" t="str">
            <v>PROJET 0</v>
          </cell>
        </row>
        <row r="39">
          <cell r="A39" t="str">
            <v>PROJET 0</v>
          </cell>
        </row>
        <row r="40">
          <cell r="A40" t="str">
            <v>PROJET 0</v>
          </cell>
        </row>
        <row r="41">
          <cell r="A41" t="str">
            <v>PROJET 0</v>
          </cell>
        </row>
        <row r="42">
          <cell r="A42" t="str">
            <v>PROJET 0</v>
          </cell>
        </row>
        <row r="43">
          <cell r="A43" t="str">
            <v>PROJET 0</v>
          </cell>
        </row>
        <row r="44">
          <cell r="A44" t="str">
            <v>PROJET 0</v>
          </cell>
        </row>
        <row r="45">
          <cell r="A45" t="str">
            <v>PROJET 0</v>
          </cell>
        </row>
        <row r="46">
          <cell r="A46" t="str">
            <v>PROJET 0</v>
          </cell>
        </row>
        <row r="47">
          <cell r="A47" t="str">
            <v>PROJET 0</v>
          </cell>
        </row>
        <row r="48">
          <cell r="A48" t="str">
            <v>PROJET 0</v>
          </cell>
        </row>
        <row r="49">
          <cell r="A49" t="str">
            <v>PROJET 0</v>
          </cell>
        </row>
        <row r="50">
          <cell r="A50" t="str">
            <v>PROJET 0</v>
          </cell>
        </row>
        <row r="51">
          <cell r="A51" t="str">
            <v>PROJET 0</v>
          </cell>
        </row>
        <row r="52">
          <cell r="A52" t="str">
            <v>PROJET 0</v>
          </cell>
        </row>
        <row r="53">
          <cell r="A53" t="str">
            <v>PROJET 0</v>
          </cell>
        </row>
        <row r="54">
          <cell r="A54" t="str">
            <v>PROJET 0</v>
          </cell>
        </row>
        <row r="55">
          <cell r="A55" t="str">
            <v>PROJET 0</v>
          </cell>
        </row>
        <row r="56">
          <cell r="A56" t="str">
            <v>PROJET 0</v>
          </cell>
        </row>
        <row r="57">
          <cell r="A57" t="str">
            <v>PROJET 0</v>
          </cell>
        </row>
        <row r="58">
          <cell r="A58" t="str">
            <v>PROJET 0</v>
          </cell>
        </row>
        <row r="59">
          <cell r="A59" t="str">
            <v>PROJET 0</v>
          </cell>
        </row>
        <row r="60">
          <cell r="A60" t="str">
            <v>PROJET 0</v>
          </cell>
        </row>
        <row r="61">
          <cell r="A61" t="str">
            <v>PROJET 0</v>
          </cell>
        </row>
        <row r="62">
          <cell r="A62" t="str">
            <v>PROJET 0</v>
          </cell>
        </row>
        <row r="63">
          <cell r="A63" t="str">
            <v>PROJET 0</v>
          </cell>
        </row>
        <row r="64">
          <cell r="A64" t="str">
            <v>PROJET 0</v>
          </cell>
        </row>
        <row r="65">
          <cell r="A65" t="str">
            <v>PROJET 0</v>
          </cell>
        </row>
        <row r="66">
          <cell r="A66" t="str">
            <v>PROJET 0</v>
          </cell>
        </row>
        <row r="67">
          <cell r="A67" t="str">
            <v>PROJET 0</v>
          </cell>
        </row>
        <row r="68">
          <cell r="A68" t="str">
            <v>PROJET 0</v>
          </cell>
        </row>
        <row r="69">
          <cell r="A69" t="str">
            <v>PROJET 0</v>
          </cell>
        </row>
        <row r="70">
          <cell r="A70" t="str">
            <v>PROJET 0</v>
          </cell>
        </row>
        <row r="71">
          <cell r="A71" t="str">
            <v>PROJET 0</v>
          </cell>
        </row>
        <row r="72">
          <cell r="A72" t="str">
            <v>PROJET 0</v>
          </cell>
        </row>
        <row r="73">
          <cell r="A73" t="str">
            <v>PROJET 0</v>
          </cell>
        </row>
        <row r="74">
          <cell r="A74" t="str">
            <v>PROJET 0</v>
          </cell>
        </row>
        <row r="75">
          <cell r="A75" t="str">
            <v>PROJET 0</v>
          </cell>
        </row>
        <row r="76">
          <cell r="A76" t="str">
            <v>PROJET 0</v>
          </cell>
        </row>
        <row r="77">
          <cell r="A77" t="str">
            <v>PROJET 0</v>
          </cell>
        </row>
        <row r="78">
          <cell r="A78" t="str">
            <v>PROJET 0</v>
          </cell>
        </row>
        <row r="79">
          <cell r="A79" t="str">
            <v>PROJET 0</v>
          </cell>
        </row>
        <row r="80">
          <cell r="A80" t="str">
            <v>PROJET 0</v>
          </cell>
        </row>
        <row r="81">
          <cell r="A81" t="str">
            <v>PROJET 0</v>
          </cell>
        </row>
        <row r="82">
          <cell r="A82" t="str">
            <v>PROJET 0</v>
          </cell>
        </row>
        <row r="83">
          <cell r="A83" t="str">
            <v>PROJET 0</v>
          </cell>
        </row>
        <row r="84">
          <cell r="A84" t="str">
            <v>PROJET 0</v>
          </cell>
        </row>
        <row r="85">
          <cell r="A85" t="str">
            <v>PROJET 0</v>
          </cell>
        </row>
        <row r="86">
          <cell r="A86" t="str">
            <v>PROJET 0</v>
          </cell>
        </row>
        <row r="87">
          <cell r="A87" t="str">
            <v>PROJET 0</v>
          </cell>
        </row>
        <row r="88">
          <cell r="A88" t="str">
            <v>PROJET 0</v>
          </cell>
        </row>
        <row r="89">
          <cell r="A89" t="str">
            <v>PROJET 0</v>
          </cell>
        </row>
        <row r="90">
          <cell r="A90" t="str">
            <v>PROJET 0</v>
          </cell>
        </row>
        <row r="91">
          <cell r="A91" t="str">
            <v>PROJET 0</v>
          </cell>
        </row>
        <row r="92">
          <cell r="A92" t="str">
            <v>PROJET 0</v>
          </cell>
        </row>
        <row r="93">
          <cell r="A93" t="str">
            <v>PROJET 0</v>
          </cell>
        </row>
        <row r="94">
          <cell r="A94" t="str">
            <v>PROJET 0</v>
          </cell>
        </row>
        <row r="95">
          <cell r="A95" t="str">
            <v>PROJET 0</v>
          </cell>
        </row>
        <row r="96">
          <cell r="A96" t="str">
            <v>PROJET 0</v>
          </cell>
        </row>
        <row r="97">
          <cell r="A97" t="str">
            <v>PROJET 0</v>
          </cell>
        </row>
        <row r="98">
          <cell r="A98" t="str">
            <v>PROJET 0</v>
          </cell>
        </row>
        <row r="99">
          <cell r="A99" t="str">
            <v>PROJET 0</v>
          </cell>
        </row>
        <row r="100">
          <cell r="A100" t="str">
            <v>PROJET 0</v>
          </cell>
        </row>
        <row r="101">
          <cell r="A101" t="str">
            <v>PROJET 0</v>
          </cell>
        </row>
        <row r="102">
          <cell r="A102" t="str">
            <v>PROJET 0</v>
          </cell>
        </row>
        <row r="103">
          <cell r="A103" t="str">
            <v>PROJET 0</v>
          </cell>
        </row>
        <row r="104">
          <cell r="A104" t="str">
            <v>PROJET 0</v>
          </cell>
        </row>
        <row r="105">
          <cell r="A105" t="str">
            <v>PROJET 0</v>
          </cell>
        </row>
        <row r="106">
          <cell r="A106" t="str">
            <v>PROJET 0</v>
          </cell>
        </row>
        <row r="107">
          <cell r="A107" t="str">
            <v>PROJET 0</v>
          </cell>
        </row>
        <row r="108">
          <cell r="A108" t="str">
            <v>PROJET 0</v>
          </cell>
        </row>
        <row r="109">
          <cell r="A109" t="str">
            <v>PROJET 0</v>
          </cell>
        </row>
        <row r="110">
          <cell r="A110" t="str">
            <v>PROJET 0</v>
          </cell>
        </row>
        <row r="111">
          <cell r="A111" t="str">
            <v>PROJET 0</v>
          </cell>
        </row>
        <row r="112">
          <cell r="A112" t="str">
            <v>PROJET 0</v>
          </cell>
        </row>
        <row r="113">
          <cell r="A113" t="str">
            <v>PROJET 0</v>
          </cell>
        </row>
        <row r="114">
          <cell r="A114" t="str">
            <v>PROJET 0</v>
          </cell>
        </row>
        <row r="115">
          <cell r="A115" t="str">
            <v>PROJET 0</v>
          </cell>
        </row>
        <row r="116">
          <cell r="A116" t="str">
            <v>PROJET 0</v>
          </cell>
        </row>
        <row r="117">
          <cell r="A117" t="str">
            <v>PROJET 0</v>
          </cell>
        </row>
        <row r="118">
          <cell r="A118" t="str">
            <v>PROJET 0</v>
          </cell>
        </row>
        <row r="119">
          <cell r="A119" t="str">
            <v>PROJET 0</v>
          </cell>
        </row>
        <row r="120">
          <cell r="A120" t="str">
            <v>PROJET 0</v>
          </cell>
        </row>
        <row r="121">
          <cell r="A121" t="str">
            <v>PROJET 0</v>
          </cell>
        </row>
        <row r="122">
          <cell r="A122" t="str">
            <v>PROJET 0</v>
          </cell>
        </row>
        <row r="123">
          <cell r="A123" t="str">
            <v>PROJET 0</v>
          </cell>
        </row>
        <row r="124">
          <cell r="A124" t="str">
            <v>PROJET 0</v>
          </cell>
        </row>
        <row r="125">
          <cell r="A125" t="str">
            <v>PROJET 0</v>
          </cell>
        </row>
        <row r="126">
          <cell r="A126" t="str">
            <v>PROJET 0</v>
          </cell>
        </row>
        <row r="127">
          <cell r="A127" t="str">
            <v>PROJET 0</v>
          </cell>
        </row>
        <row r="128">
          <cell r="A128" t="str">
            <v>PROJET 0</v>
          </cell>
        </row>
        <row r="129">
          <cell r="A129" t="str">
            <v>PROJET 0</v>
          </cell>
        </row>
        <row r="130">
          <cell r="A130" t="str">
            <v>PROJET 0</v>
          </cell>
        </row>
        <row r="131">
          <cell r="A131" t="str">
            <v>PROJET 0</v>
          </cell>
        </row>
        <row r="132">
          <cell r="A132" t="str">
            <v>PROJET 0</v>
          </cell>
        </row>
        <row r="133">
          <cell r="A133" t="str">
            <v>PROJET 0</v>
          </cell>
        </row>
        <row r="134">
          <cell r="A134" t="str">
            <v>PROJET 0</v>
          </cell>
        </row>
        <row r="135">
          <cell r="A135" t="str">
            <v>PROJET 0</v>
          </cell>
        </row>
        <row r="136">
          <cell r="A136" t="str">
            <v>PROJET 0</v>
          </cell>
        </row>
        <row r="137">
          <cell r="A137" t="str">
            <v>PROJET 0</v>
          </cell>
        </row>
        <row r="138">
          <cell r="A138" t="str">
            <v>PROJET 0</v>
          </cell>
        </row>
        <row r="139">
          <cell r="A139" t="str">
            <v>PROJET 0</v>
          </cell>
        </row>
        <row r="140">
          <cell r="A140" t="str">
            <v>PROJET 0</v>
          </cell>
        </row>
        <row r="141">
          <cell r="A141" t="str">
            <v>PROJET 0</v>
          </cell>
        </row>
        <row r="142">
          <cell r="A142" t="str">
            <v>PROJET 0</v>
          </cell>
        </row>
        <row r="143">
          <cell r="A143" t="str">
            <v>PROJET 0</v>
          </cell>
        </row>
        <row r="144">
          <cell r="A144" t="str">
            <v>PROJET 0</v>
          </cell>
        </row>
        <row r="145">
          <cell r="A145" t="str">
            <v>PROJET 0</v>
          </cell>
        </row>
        <row r="146">
          <cell r="A146" t="str">
            <v>PROJET 0</v>
          </cell>
        </row>
        <row r="147">
          <cell r="A147" t="str">
            <v>PROJET 0</v>
          </cell>
        </row>
        <row r="148">
          <cell r="A148" t="str">
            <v>PROJET 0</v>
          </cell>
        </row>
        <row r="149">
          <cell r="A149" t="str">
            <v>PROJET 0</v>
          </cell>
        </row>
        <row r="150">
          <cell r="A150" t="str">
            <v>PROJET 0</v>
          </cell>
        </row>
        <row r="151">
          <cell r="A151" t="str">
            <v>PROJET 0</v>
          </cell>
        </row>
        <row r="152">
          <cell r="A152" t="str">
            <v>PROJET 0</v>
          </cell>
        </row>
        <row r="153">
          <cell r="A153" t="str">
            <v>PROJET 0</v>
          </cell>
        </row>
        <row r="154">
          <cell r="A154" t="str">
            <v>PROJET 0</v>
          </cell>
        </row>
        <row r="155">
          <cell r="A155" t="str">
            <v>PROJET 0</v>
          </cell>
        </row>
        <row r="156">
          <cell r="A156" t="str">
            <v>PROJET 0</v>
          </cell>
        </row>
        <row r="157">
          <cell r="A157" t="str">
            <v>PROJET 0</v>
          </cell>
        </row>
        <row r="158">
          <cell r="A158" t="str">
            <v>PROJET 0</v>
          </cell>
        </row>
        <row r="159">
          <cell r="A159" t="str">
            <v>PROJET 0</v>
          </cell>
        </row>
        <row r="160">
          <cell r="A160" t="str">
            <v>PROJET 0</v>
          </cell>
        </row>
        <row r="161">
          <cell r="A161" t="str">
            <v>PROJET 0</v>
          </cell>
        </row>
        <row r="162">
          <cell r="A162" t="str">
            <v>PROJET 0</v>
          </cell>
        </row>
        <row r="163">
          <cell r="A163" t="str">
            <v>PROJET 0</v>
          </cell>
        </row>
        <row r="164">
          <cell r="A164" t="str">
            <v>PROJET 0</v>
          </cell>
        </row>
        <row r="165">
          <cell r="A165" t="str">
            <v>PROJET 0</v>
          </cell>
        </row>
        <row r="166">
          <cell r="A166" t="str">
            <v>PROJET 0</v>
          </cell>
        </row>
        <row r="167">
          <cell r="A167" t="str">
            <v>PROJET 0</v>
          </cell>
        </row>
        <row r="168">
          <cell r="A168" t="str">
            <v>PROJET 0</v>
          </cell>
        </row>
        <row r="169">
          <cell r="A169" t="str">
            <v>PROJET 0</v>
          </cell>
        </row>
        <row r="170">
          <cell r="A170" t="str">
            <v>PROJET 0</v>
          </cell>
        </row>
        <row r="171">
          <cell r="A171" t="str">
            <v>PROJET 0</v>
          </cell>
        </row>
        <row r="172">
          <cell r="A172" t="str">
            <v>PROJET 0</v>
          </cell>
        </row>
        <row r="173">
          <cell r="A173" t="str">
            <v>PROJET 0</v>
          </cell>
        </row>
        <row r="174">
          <cell r="A174" t="str">
            <v>PROJET 0</v>
          </cell>
        </row>
        <row r="175">
          <cell r="A175" t="str">
            <v>PROJET 0</v>
          </cell>
        </row>
        <row r="176">
          <cell r="A176" t="str">
            <v>PROJET 0</v>
          </cell>
        </row>
        <row r="177">
          <cell r="A177" t="str">
            <v>PROJET 0</v>
          </cell>
        </row>
        <row r="178">
          <cell r="A178" t="str">
            <v>PROJET 0</v>
          </cell>
        </row>
        <row r="179">
          <cell r="A179" t="str">
            <v>PROJET 0</v>
          </cell>
        </row>
        <row r="180">
          <cell r="A180" t="str">
            <v>PROJET 0</v>
          </cell>
        </row>
        <row r="181">
          <cell r="A181" t="str">
            <v>PROJET 0</v>
          </cell>
        </row>
        <row r="182">
          <cell r="A182" t="str">
            <v>PROJET 0</v>
          </cell>
        </row>
        <row r="183">
          <cell r="A183" t="str">
            <v>PROJET 0</v>
          </cell>
        </row>
        <row r="184">
          <cell r="A184" t="str">
            <v>PROJET 0</v>
          </cell>
        </row>
        <row r="185">
          <cell r="A185" t="str">
            <v>PROJET 0</v>
          </cell>
        </row>
        <row r="186">
          <cell r="A186" t="str">
            <v>PROJET 0</v>
          </cell>
        </row>
        <row r="187">
          <cell r="A187" t="str">
            <v>PROJET 0</v>
          </cell>
        </row>
        <row r="188">
          <cell r="A188" t="str">
            <v>PROJET 0</v>
          </cell>
        </row>
        <row r="189">
          <cell r="A189" t="str">
            <v>PROJET 0</v>
          </cell>
        </row>
        <row r="190">
          <cell r="A190" t="str">
            <v>PROJET 0</v>
          </cell>
        </row>
        <row r="191">
          <cell r="A191" t="str">
            <v>PROJET 0</v>
          </cell>
        </row>
        <row r="192">
          <cell r="A192" t="str">
            <v>PROJET 0</v>
          </cell>
        </row>
        <row r="193">
          <cell r="A193" t="str">
            <v>PROJET 0</v>
          </cell>
        </row>
        <row r="194">
          <cell r="A194" t="str">
            <v>PROJET 0</v>
          </cell>
        </row>
        <row r="195">
          <cell r="A195" t="str">
            <v>PROJET 0</v>
          </cell>
        </row>
        <row r="196">
          <cell r="A196" t="str">
            <v>PROJET 0</v>
          </cell>
        </row>
        <row r="197">
          <cell r="A197" t="str">
            <v>PROJET 0</v>
          </cell>
        </row>
        <row r="198">
          <cell r="A198" t="str">
            <v>PROJET 0</v>
          </cell>
        </row>
        <row r="199">
          <cell r="A199" t="str">
            <v>PROJET 0</v>
          </cell>
        </row>
        <row r="200">
          <cell r="A200" t="str">
            <v>PROJET 0</v>
          </cell>
        </row>
        <row r="201">
          <cell r="A201" t="str">
            <v>PROJET 0</v>
          </cell>
        </row>
        <row r="202">
          <cell r="A202" t="str">
            <v>PROJET 0</v>
          </cell>
        </row>
        <row r="203">
          <cell r="A203" t="str">
            <v>PROJET 0</v>
          </cell>
        </row>
        <row r="204">
          <cell r="A204" t="str">
            <v>PROJET 0</v>
          </cell>
        </row>
        <row r="205">
          <cell r="A205" t="str">
            <v>PROJET 0</v>
          </cell>
        </row>
        <row r="206">
          <cell r="A206" t="str">
            <v>PROJET 0</v>
          </cell>
        </row>
        <row r="207">
          <cell r="A207" t="str">
            <v>PROJET 0</v>
          </cell>
        </row>
        <row r="208">
          <cell r="A208" t="str">
            <v>PROJET 0</v>
          </cell>
        </row>
        <row r="209">
          <cell r="A209" t="str">
            <v>PROJET 0</v>
          </cell>
        </row>
        <row r="210">
          <cell r="A210" t="str">
            <v>PROJET 0</v>
          </cell>
        </row>
        <row r="211">
          <cell r="A211" t="str">
            <v>PROJET 0</v>
          </cell>
        </row>
        <row r="212">
          <cell r="A212" t="str">
            <v>PROJET 0</v>
          </cell>
        </row>
        <row r="213">
          <cell r="A213" t="str">
            <v>PROJET 0</v>
          </cell>
        </row>
        <row r="214">
          <cell r="A214" t="str">
            <v>PROJET 0</v>
          </cell>
        </row>
        <row r="215">
          <cell r="A215" t="str">
            <v>PROJET 0</v>
          </cell>
        </row>
        <row r="216">
          <cell r="A216" t="str">
            <v>PROJET 0</v>
          </cell>
        </row>
        <row r="217">
          <cell r="A217" t="str">
            <v>PROJET 0</v>
          </cell>
        </row>
        <row r="218">
          <cell r="A218" t="str">
            <v>PROJET 0</v>
          </cell>
        </row>
        <row r="219">
          <cell r="A219" t="str">
            <v>PROJET 0</v>
          </cell>
        </row>
        <row r="220">
          <cell r="A220" t="str">
            <v>PROJET 0</v>
          </cell>
        </row>
        <row r="221">
          <cell r="A221" t="str">
            <v>PROJET 0</v>
          </cell>
        </row>
        <row r="222">
          <cell r="A222" t="str">
            <v>PROJET 0</v>
          </cell>
        </row>
        <row r="223">
          <cell r="A223" t="str">
            <v>PROJET 0</v>
          </cell>
        </row>
        <row r="224">
          <cell r="A224" t="str">
            <v>PROJET 0</v>
          </cell>
        </row>
        <row r="225">
          <cell r="A225" t="str">
            <v>PROJET 0</v>
          </cell>
        </row>
        <row r="226">
          <cell r="A226" t="str">
            <v>PROJET 0</v>
          </cell>
        </row>
        <row r="227">
          <cell r="A227" t="str">
            <v>PROJET 0</v>
          </cell>
        </row>
        <row r="228">
          <cell r="A228" t="str">
            <v>PROJET 0</v>
          </cell>
        </row>
        <row r="229">
          <cell r="A229" t="str">
            <v>PROJET 0</v>
          </cell>
        </row>
        <row r="230">
          <cell r="A230" t="str">
            <v>PROJET 0</v>
          </cell>
        </row>
        <row r="231">
          <cell r="A231" t="str">
            <v>PROJET 0</v>
          </cell>
        </row>
        <row r="232">
          <cell r="A232" t="str">
            <v>PROJET 0</v>
          </cell>
        </row>
        <row r="233">
          <cell r="A233" t="str">
            <v>PROJET 0</v>
          </cell>
        </row>
        <row r="234">
          <cell r="A234" t="str">
            <v>PROJET 0</v>
          </cell>
        </row>
        <row r="235">
          <cell r="A235" t="str">
            <v>PROJET 0</v>
          </cell>
        </row>
        <row r="236">
          <cell r="A236" t="str">
            <v>PROJET 0</v>
          </cell>
        </row>
        <row r="237">
          <cell r="A237" t="str">
            <v>PROJET 0</v>
          </cell>
        </row>
        <row r="238">
          <cell r="A238" t="str">
            <v>PROJET 0</v>
          </cell>
        </row>
        <row r="239">
          <cell r="A239" t="str">
            <v>PROJET 0</v>
          </cell>
        </row>
        <row r="240">
          <cell r="A240" t="str">
            <v>PROJET 0</v>
          </cell>
        </row>
        <row r="241">
          <cell r="A241" t="str">
            <v>PROJET 0</v>
          </cell>
        </row>
        <row r="242">
          <cell r="A242" t="str">
            <v>PROJET 0</v>
          </cell>
        </row>
        <row r="243">
          <cell r="A243" t="str">
            <v>PROJET 0</v>
          </cell>
        </row>
        <row r="244">
          <cell r="A244" t="str">
            <v>PROJET 0</v>
          </cell>
        </row>
        <row r="245">
          <cell r="A245" t="str">
            <v>PROJET 0</v>
          </cell>
        </row>
        <row r="246">
          <cell r="A246" t="str">
            <v>PROJET 0</v>
          </cell>
        </row>
        <row r="247">
          <cell r="A247" t="str">
            <v>PROJET 0</v>
          </cell>
        </row>
        <row r="248">
          <cell r="A248" t="str">
            <v>PROJET 0</v>
          </cell>
        </row>
        <row r="249">
          <cell r="A249" t="str">
            <v>PROJET 0</v>
          </cell>
        </row>
        <row r="250">
          <cell r="A250" t="str">
            <v>PROJET 0</v>
          </cell>
        </row>
        <row r="251">
          <cell r="A251" t="str">
            <v>PROJET 0</v>
          </cell>
        </row>
        <row r="252">
          <cell r="A252" t="str">
            <v>PROJET 0</v>
          </cell>
        </row>
        <row r="253">
          <cell r="A253" t="str">
            <v>PROJET 0</v>
          </cell>
        </row>
        <row r="254">
          <cell r="A254" t="str">
            <v>PROJET 0</v>
          </cell>
        </row>
        <row r="255">
          <cell r="A255" t="str">
            <v>PROJET 0</v>
          </cell>
        </row>
        <row r="256">
          <cell r="A256" t="str">
            <v>PROJET 0</v>
          </cell>
        </row>
        <row r="257">
          <cell r="A257" t="str">
            <v>PROJET 0</v>
          </cell>
        </row>
        <row r="258">
          <cell r="A258" t="str">
            <v>PROJET 0</v>
          </cell>
        </row>
        <row r="259">
          <cell r="A259" t="str">
            <v>PROJET 0</v>
          </cell>
        </row>
        <row r="260">
          <cell r="A260" t="str">
            <v>PROJET 0</v>
          </cell>
        </row>
        <row r="261">
          <cell r="A261" t="str">
            <v>PROJET 0</v>
          </cell>
        </row>
        <row r="262">
          <cell r="A262" t="str">
            <v>PROJET 0</v>
          </cell>
        </row>
        <row r="263">
          <cell r="A263" t="str">
            <v>PROJET 0</v>
          </cell>
        </row>
        <row r="264">
          <cell r="A264" t="str">
            <v>PROJET 0</v>
          </cell>
        </row>
        <row r="265">
          <cell r="A265" t="str">
            <v>PROJET 0</v>
          </cell>
        </row>
        <row r="266">
          <cell r="A266" t="str">
            <v>PROJET 0</v>
          </cell>
        </row>
        <row r="267">
          <cell r="A267" t="str">
            <v>PROJET 0</v>
          </cell>
        </row>
        <row r="268">
          <cell r="A268" t="str">
            <v>PROJET 0</v>
          </cell>
        </row>
        <row r="269">
          <cell r="A269" t="str">
            <v>PROJET 0</v>
          </cell>
        </row>
        <row r="270">
          <cell r="A270" t="str">
            <v>PROJET 0</v>
          </cell>
        </row>
        <row r="271">
          <cell r="A271" t="str">
            <v>PROJET 0</v>
          </cell>
        </row>
        <row r="272">
          <cell r="A272" t="str">
            <v>PROJET 0</v>
          </cell>
        </row>
        <row r="273">
          <cell r="A273" t="str">
            <v>PROJET 0</v>
          </cell>
        </row>
        <row r="274">
          <cell r="A274" t="str">
            <v>PROJET 0</v>
          </cell>
        </row>
        <row r="275">
          <cell r="A275" t="str">
            <v>PROJET 0</v>
          </cell>
        </row>
        <row r="276">
          <cell r="A276" t="str">
            <v>PROJET 0</v>
          </cell>
        </row>
        <row r="277">
          <cell r="A277" t="str">
            <v>PROJET 0</v>
          </cell>
        </row>
        <row r="278">
          <cell r="A278" t="str">
            <v>PROJET 0</v>
          </cell>
        </row>
        <row r="279">
          <cell r="A279" t="str">
            <v>PROJET 0</v>
          </cell>
        </row>
        <row r="280">
          <cell r="A280" t="str">
            <v>PROJET 0</v>
          </cell>
        </row>
        <row r="281">
          <cell r="A281" t="str">
            <v>PROJET 0</v>
          </cell>
        </row>
        <row r="282">
          <cell r="A282" t="str">
            <v>PROJET 0</v>
          </cell>
        </row>
        <row r="283">
          <cell r="A283" t="str">
            <v>PROJET 0</v>
          </cell>
        </row>
        <row r="284">
          <cell r="A284" t="str">
            <v>PROJET 0</v>
          </cell>
        </row>
        <row r="285">
          <cell r="A285" t="str">
            <v>PROJET 0</v>
          </cell>
        </row>
        <row r="286">
          <cell r="A286" t="str">
            <v>PROJET 0</v>
          </cell>
        </row>
        <row r="287">
          <cell r="A287" t="str">
            <v>PROJET 0</v>
          </cell>
        </row>
        <row r="288">
          <cell r="A288" t="str">
            <v>PROJET 0</v>
          </cell>
        </row>
        <row r="289">
          <cell r="A289" t="str">
            <v>PROJET 0</v>
          </cell>
        </row>
        <row r="290">
          <cell r="A290" t="str">
            <v>PROJET 0</v>
          </cell>
        </row>
        <row r="291">
          <cell r="A291" t="str">
            <v>PROJET 0</v>
          </cell>
        </row>
        <row r="292">
          <cell r="A292" t="str">
            <v>PROJET 0</v>
          </cell>
        </row>
        <row r="293">
          <cell r="A293" t="str">
            <v>PROJET 0</v>
          </cell>
        </row>
        <row r="294">
          <cell r="A294" t="str">
            <v>PROJET 0</v>
          </cell>
        </row>
        <row r="295">
          <cell r="A295" t="str">
            <v>PROJET 0</v>
          </cell>
        </row>
        <row r="296">
          <cell r="A296" t="str">
            <v>PROJET 0</v>
          </cell>
        </row>
        <row r="297">
          <cell r="A297" t="str">
            <v>PROJET 0</v>
          </cell>
        </row>
        <row r="298">
          <cell r="A298" t="str">
            <v>PROJET 0</v>
          </cell>
        </row>
        <row r="299">
          <cell r="A299" t="str">
            <v>PROJET 0</v>
          </cell>
        </row>
        <row r="300">
          <cell r="A300" t="str">
            <v>PROJET 0</v>
          </cell>
        </row>
        <row r="301">
          <cell r="A301" t="str">
            <v>PROJET 0</v>
          </cell>
        </row>
        <row r="302">
          <cell r="A302" t="str">
            <v>PROJET 0</v>
          </cell>
        </row>
      </sheetData>
      <sheetData sheetId="2">
        <row r="5">
          <cell r="A5" t="str">
            <v>LOT 001 :</v>
          </cell>
        </row>
        <row r="6">
          <cell r="A6" t="str">
            <v>LOT 002 :</v>
          </cell>
        </row>
        <row r="7">
          <cell r="A7" t="str">
            <v>LOT 003 :</v>
          </cell>
        </row>
        <row r="8">
          <cell r="A8" t="str">
            <v>LOT 004 :</v>
          </cell>
        </row>
        <row r="9">
          <cell r="A9" t="str">
            <v>LOT 005 :</v>
          </cell>
        </row>
        <row r="10">
          <cell r="A10" t="str">
            <v>LOT 006 :</v>
          </cell>
        </row>
        <row r="11">
          <cell r="A11" t="str">
            <v>LOT 007 :</v>
          </cell>
        </row>
        <row r="12">
          <cell r="A12" t="str">
            <v>LOT 010 :</v>
          </cell>
        </row>
        <row r="13">
          <cell r="A13" t="str">
            <v>LOT 015 :</v>
          </cell>
        </row>
        <row r="14">
          <cell r="A14" t="str">
            <v>LOT 016 :</v>
          </cell>
        </row>
        <row r="15">
          <cell r="A15" t="str">
            <v>LOT 017 :</v>
          </cell>
        </row>
        <row r="16">
          <cell r="A16" t="str">
            <v>LOT 018 :</v>
          </cell>
        </row>
        <row r="17">
          <cell r="A17" t="str">
            <v>LOT 019 :</v>
          </cell>
        </row>
        <row r="18">
          <cell r="A18" t="str">
            <v>LOT 020 :</v>
          </cell>
        </row>
        <row r="19">
          <cell r="A19" t="str">
            <v>LOT 021 :</v>
          </cell>
        </row>
        <row r="20">
          <cell r="A20" t="str">
            <v>LOT 022 :</v>
          </cell>
        </row>
        <row r="21">
          <cell r="A21" t="str">
            <v>LOT 023 :</v>
          </cell>
        </row>
        <row r="22">
          <cell r="A22" t="str">
            <v>LOT 025 :</v>
          </cell>
        </row>
        <row r="23">
          <cell r="A23" t="str">
            <v>LOT 026 :</v>
          </cell>
        </row>
        <row r="24">
          <cell r="A24" t="str">
            <v>LOT 029 :</v>
          </cell>
        </row>
        <row r="25">
          <cell r="A25" t="str">
            <v>LOT 030 :</v>
          </cell>
        </row>
        <row r="26">
          <cell r="A26" t="str">
            <v>LOT 040 :</v>
          </cell>
        </row>
        <row r="27">
          <cell r="A27" t="str">
            <v>LOT 049 :</v>
          </cell>
        </row>
        <row r="28">
          <cell r="A28" t="str">
            <v>LOT 050 :</v>
          </cell>
        </row>
        <row r="29">
          <cell r="A29" t="str">
            <v>LOT 051 :</v>
          </cell>
        </row>
        <row r="30">
          <cell r="A30" t="str">
            <v>LOT 052 :</v>
          </cell>
        </row>
        <row r="31">
          <cell r="A31" t="str">
            <v>LOT 059 :</v>
          </cell>
        </row>
        <row r="32">
          <cell r="A32" t="str">
            <v>LOT 070 :</v>
          </cell>
        </row>
        <row r="33">
          <cell r="A33" t="str">
            <v>LOT 071 :</v>
          </cell>
        </row>
        <row r="34">
          <cell r="A34" t="str">
            <v>LOT 079 :</v>
          </cell>
        </row>
        <row r="35">
          <cell r="A35" t="str">
            <v>LOT 080 :</v>
          </cell>
        </row>
        <row r="36">
          <cell r="A36" t="str">
            <v>LOT 081 :</v>
          </cell>
        </row>
        <row r="37">
          <cell r="A37" t="str">
            <v>LOT 082 :</v>
          </cell>
        </row>
        <row r="38">
          <cell r="A38" t="str">
            <v>LOT 089 :</v>
          </cell>
        </row>
        <row r="39">
          <cell r="A39" t="str">
            <v>LOT 090 :</v>
          </cell>
        </row>
        <row r="40">
          <cell r="A40" t="str">
            <v>LOT 091 :</v>
          </cell>
        </row>
        <row r="41">
          <cell r="A41" t="str">
            <v>LOT 095 :</v>
          </cell>
        </row>
        <row r="42">
          <cell r="A42" t="str">
            <v>LOT 099 :</v>
          </cell>
        </row>
        <row r="43">
          <cell r="A43" t="str">
            <v>LOT 100 :</v>
          </cell>
        </row>
        <row r="44">
          <cell r="A44" t="str">
            <v>LOT 101 :</v>
          </cell>
        </row>
        <row r="45">
          <cell r="A45" t="str">
            <v>LOT 102 :</v>
          </cell>
        </row>
        <row r="46">
          <cell r="A46" t="str">
            <v>LOT 109 :</v>
          </cell>
        </row>
        <row r="47">
          <cell r="A47" t="str">
            <v>LOT 110 :</v>
          </cell>
        </row>
        <row r="48">
          <cell r="A48" t="str">
            <v>LOT 111 :</v>
          </cell>
        </row>
        <row r="49">
          <cell r="A49" t="str">
            <v>LOT 119 :</v>
          </cell>
        </row>
        <row r="50">
          <cell r="A50" t="str">
            <v>LOT 120 :</v>
          </cell>
        </row>
        <row r="51">
          <cell r="A51" t="str">
            <v>LOT 129 :</v>
          </cell>
        </row>
        <row r="52">
          <cell r="A52" t="str">
            <v>LOT 130 :</v>
          </cell>
        </row>
        <row r="53">
          <cell r="A53" t="str">
            <v>LOT 131 :</v>
          </cell>
        </row>
        <row r="54">
          <cell r="A54" t="str">
            <v>LOT 132 :</v>
          </cell>
        </row>
        <row r="55">
          <cell r="A55" t="str">
            <v>LOT 133 :</v>
          </cell>
        </row>
        <row r="56">
          <cell r="A56" t="str">
            <v>LOT 134 :</v>
          </cell>
        </row>
        <row r="57">
          <cell r="A57" t="str">
            <v>LOT 135 :</v>
          </cell>
        </row>
        <row r="58">
          <cell r="A58" t="str">
            <v>LOT 139 :</v>
          </cell>
        </row>
        <row r="59">
          <cell r="A59" t="str">
            <v>LOT 150 :</v>
          </cell>
        </row>
        <row r="60">
          <cell r="A60" t="str">
            <v>LOT 151 :</v>
          </cell>
        </row>
        <row r="61">
          <cell r="A61" t="str">
            <v>LOT 159 :</v>
          </cell>
        </row>
        <row r="62">
          <cell r="A62" t="str">
            <v>LOT 160 :</v>
          </cell>
        </row>
        <row r="63">
          <cell r="A63" t="str">
            <v>LOT 161 :</v>
          </cell>
        </row>
        <row r="64">
          <cell r="A64" t="str">
            <v>LOT 162 :</v>
          </cell>
        </row>
        <row r="65">
          <cell r="A65" t="str">
            <v>LOT 163 :</v>
          </cell>
        </row>
        <row r="66">
          <cell r="A66" t="str">
            <v>LOT 164 :</v>
          </cell>
        </row>
        <row r="67">
          <cell r="A67" t="str">
            <v>LOT 169 :</v>
          </cell>
        </row>
        <row r="68">
          <cell r="A68" t="str">
            <v>LOT 170 :</v>
          </cell>
        </row>
        <row r="69">
          <cell r="A69" t="str">
            <v>LOT 171 :</v>
          </cell>
        </row>
        <row r="70">
          <cell r="A70" t="str">
            <v>LOT 172 :</v>
          </cell>
        </row>
        <row r="71">
          <cell r="A71" t="str">
            <v>LOT 173 :</v>
          </cell>
        </row>
        <row r="72">
          <cell r="A72" t="str">
            <v>LOT 174 :</v>
          </cell>
        </row>
        <row r="73">
          <cell r="A73" t="str">
            <v>LOT 179 :</v>
          </cell>
        </row>
        <row r="74">
          <cell r="A74" t="str">
            <v>LOT 190 :</v>
          </cell>
        </row>
        <row r="75">
          <cell r="A75" t="str">
            <v>LOT 191 :</v>
          </cell>
        </row>
        <row r="76">
          <cell r="A76" t="str">
            <v>LOT 199 :</v>
          </cell>
        </row>
        <row r="77">
          <cell r="A77" t="str">
            <v>LOT 200 :</v>
          </cell>
        </row>
        <row r="78">
          <cell r="A78" t="str">
            <v>LOT 209 :</v>
          </cell>
        </row>
        <row r="79">
          <cell r="A79" t="str">
            <v>LOT 210 :</v>
          </cell>
        </row>
        <row r="80">
          <cell r="A80" t="str">
            <v>LOT 211 :</v>
          </cell>
        </row>
        <row r="81">
          <cell r="A81" t="str">
            <v>LOT 219 :</v>
          </cell>
        </row>
        <row r="82">
          <cell r="A82" t="str">
            <v>LOT 220 :</v>
          </cell>
        </row>
        <row r="83">
          <cell r="A83" t="str">
            <v>LOT 221 :</v>
          </cell>
        </row>
        <row r="84">
          <cell r="A84" t="str">
            <v>LOT 222 :</v>
          </cell>
        </row>
        <row r="85">
          <cell r="A85" t="str">
            <v>LOT 223 :</v>
          </cell>
        </row>
        <row r="86">
          <cell r="A86" t="str">
            <v>LOT 229 :</v>
          </cell>
        </row>
        <row r="87">
          <cell r="A87" t="str">
            <v>LOT 230 :</v>
          </cell>
        </row>
        <row r="88">
          <cell r="A88" t="str">
            <v>LOT 231 :</v>
          </cell>
        </row>
        <row r="89">
          <cell r="A89" t="str">
            <v>LOT 239 :</v>
          </cell>
        </row>
        <row r="90">
          <cell r="A90" t="str">
            <v>LOT 240 :</v>
          </cell>
        </row>
        <row r="91">
          <cell r="A91" t="str">
            <v>LOT 249 :</v>
          </cell>
        </row>
        <row r="92">
          <cell r="A92" t="str">
            <v>LOT 250 :</v>
          </cell>
        </row>
        <row r="93">
          <cell r="A93" t="str">
            <v>LOT 259 :</v>
          </cell>
        </row>
        <row r="94">
          <cell r="A94" t="str">
            <v>LOT 260 :</v>
          </cell>
        </row>
        <row r="95">
          <cell r="A95" t="str">
            <v>LOT 261 :</v>
          </cell>
        </row>
        <row r="96">
          <cell r="A96" t="str">
            <v>LOT 269 :</v>
          </cell>
        </row>
        <row r="97">
          <cell r="A97" t="str">
            <v>LOT 270 :</v>
          </cell>
        </row>
        <row r="98">
          <cell r="A98" t="str">
            <v>LOT 275 :</v>
          </cell>
        </row>
        <row r="99">
          <cell r="A99" t="str">
            <v>LOT 279 :</v>
          </cell>
        </row>
        <row r="100">
          <cell r="A100" t="str">
            <v>LOT 280 :</v>
          </cell>
        </row>
        <row r="101">
          <cell r="A101" t="str">
            <v>LOT 289 :</v>
          </cell>
        </row>
        <row r="102">
          <cell r="A102" t="str">
            <v>LOT 290 :</v>
          </cell>
        </row>
        <row r="103">
          <cell r="A103" t="str">
            <v>LOT 291 :</v>
          </cell>
        </row>
        <row r="104">
          <cell r="A104" t="str">
            <v>LOT 292 :</v>
          </cell>
        </row>
        <row r="105">
          <cell r="A105" t="str">
            <v>LOT 293 :</v>
          </cell>
        </row>
        <row r="106">
          <cell r="A106" t="str">
            <v>LOT 294 :</v>
          </cell>
        </row>
        <row r="107">
          <cell r="A107" t="str">
            <v>LOT 295 :</v>
          </cell>
        </row>
        <row r="108">
          <cell r="A108" t="str">
            <v>LOT 296 :</v>
          </cell>
        </row>
        <row r="109">
          <cell r="A109" t="str">
            <v>LOT 299 :</v>
          </cell>
        </row>
        <row r="110">
          <cell r="A110" t="str">
            <v>LOT 300 :</v>
          </cell>
        </row>
        <row r="111">
          <cell r="A111" t="str">
            <v>LOT 309 :</v>
          </cell>
        </row>
        <row r="112">
          <cell r="A112" t="str">
            <v>LOT 310 :</v>
          </cell>
        </row>
        <row r="113">
          <cell r="A113" t="str">
            <v>LOT 319 :</v>
          </cell>
        </row>
        <row r="114">
          <cell r="A114" t="str">
            <v>LOT 320 :</v>
          </cell>
        </row>
        <row r="115">
          <cell r="A115" t="str">
            <v>LOT 327 :</v>
          </cell>
        </row>
        <row r="116">
          <cell r="A116" t="str">
            <v>LOT 329 :</v>
          </cell>
        </row>
        <row r="117">
          <cell r="A117" t="str">
            <v>LOT 330 :</v>
          </cell>
        </row>
        <row r="118">
          <cell r="A118" t="str">
            <v>LOT 331 :</v>
          </cell>
        </row>
        <row r="119">
          <cell r="A119" t="str">
            <v>LOT 332 :</v>
          </cell>
        </row>
        <row r="120">
          <cell r="A120" t="str">
            <v>LOT 333 :</v>
          </cell>
        </row>
        <row r="121">
          <cell r="A121" t="str">
            <v>LOT 334 :</v>
          </cell>
        </row>
        <row r="122">
          <cell r="A122" t="str">
            <v>LOT 339 :</v>
          </cell>
        </row>
        <row r="123">
          <cell r="A123" t="str">
            <v>LOT 340 :</v>
          </cell>
        </row>
        <row r="124">
          <cell r="A124" t="str">
            <v>LOT 349 :</v>
          </cell>
        </row>
        <row r="125">
          <cell r="A125" t="str">
            <v>LOT 350 :</v>
          </cell>
        </row>
        <row r="126">
          <cell r="A126" t="str">
            <v>LOT 359 :</v>
          </cell>
        </row>
        <row r="127">
          <cell r="A127" t="str">
            <v>LOT 360 :</v>
          </cell>
        </row>
        <row r="128">
          <cell r="A128" t="str">
            <v>LOT 361 :</v>
          </cell>
        </row>
        <row r="129">
          <cell r="A129" t="str">
            <v>LOT 362 :</v>
          </cell>
        </row>
        <row r="130">
          <cell r="A130" t="str">
            <v>LOT 369 :</v>
          </cell>
        </row>
        <row r="131">
          <cell r="A131" t="str">
            <v>LOT 370 :</v>
          </cell>
        </row>
        <row r="132">
          <cell r="A132" t="str">
            <v>LOT 371 :</v>
          </cell>
        </row>
        <row r="133">
          <cell r="A133" t="str">
            <v>LOT 372 :</v>
          </cell>
        </row>
        <row r="134">
          <cell r="A134" t="str">
            <v>LOT 373 :</v>
          </cell>
        </row>
        <row r="135">
          <cell r="A135" t="str">
            <v>LOT 374 :</v>
          </cell>
        </row>
        <row r="136">
          <cell r="A136" t="str">
            <v>LOT 375 :</v>
          </cell>
        </row>
        <row r="137">
          <cell r="A137" t="str">
            <v>LOT 376 :</v>
          </cell>
        </row>
        <row r="138">
          <cell r="A138" t="str">
            <v>LOT 377 :</v>
          </cell>
        </row>
        <row r="139">
          <cell r="A139" t="str">
            <v>LOT 379 :</v>
          </cell>
        </row>
        <row r="140">
          <cell r="A140" t="str">
            <v>LOT 380 :</v>
          </cell>
        </row>
        <row r="141">
          <cell r="A141" t="str">
            <v>LOT 381 :</v>
          </cell>
        </row>
        <row r="142">
          <cell r="A142" t="str">
            <v>LOT 382 :</v>
          </cell>
        </row>
        <row r="143">
          <cell r="A143" t="str">
            <v>LOT 383 :</v>
          </cell>
        </row>
        <row r="144">
          <cell r="A144" t="str">
            <v>LOT 389 :</v>
          </cell>
        </row>
        <row r="145">
          <cell r="A145" t="str">
            <v>LOT 390 :</v>
          </cell>
        </row>
        <row r="146">
          <cell r="A146" t="str">
            <v>LOT 391 :</v>
          </cell>
        </row>
        <row r="147">
          <cell r="A147" t="str">
            <v>LOT 392 :</v>
          </cell>
        </row>
        <row r="148">
          <cell r="A148" t="str">
            <v>LOT 393 :</v>
          </cell>
        </row>
        <row r="149">
          <cell r="A149" t="str">
            <v>LOT 394 :</v>
          </cell>
        </row>
        <row r="150">
          <cell r="A150" t="str">
            <v>LOT 395 :</v>
          </cell>
        </row>
        <row r="151">
          <cell r="A151" t="str">
            <v>LOT 396 :</v>
          </cell>
        </row>
        <row r="152">
          <cell r="A152" t="str">
            <v>LOT 399 :</v>
          </cell>
        </row>
        <row r="153">
          <cell r="A153" t="str">
            <v>LOT 400 :</v>
          </cell>
        </row>
        <row r="154">
          <cell r="A154" t="str">
            <v>LOT 409 :</v>
          </cell>
        </row>
        <row r="155">
          <cell r="A155" t="str">
            <v>LOT 410 :</v>
          </cell>
        </row>
        <row r="156">
          <cell r="A156" t="str">
            <v>LOT 412 :</v>
          </cell>
        </row>
        <row r="157">
          <cell r="A157" t="str">
            <v>LOT 419 :</v>
          </cell>
        </row>
        <row r="158">
          <cell r="A158" t="str">
            <v>LOT 420 :</v>
          </cell>
        </row>
        <row r="159">
          <cell r="A159" t="str">
            <v>LOT 421 :</v>
          </cell>
        </row>
        <row r="160">
          <cell r="A160" t="str">
            <v>LOT 422 :</v>
          </cell>
        </row>
        <row r="161">
          <cell r="A161" t="str">
            <v>LOT 429 :</v>
          </cell>
        </row>
        <row r="162">
          <cell r="A162" t="str">
            <v>LOT 430 :</v>
          </cell>
        </row>
        <row r="163">
          <cell r="A163" t="str">
            <v>LOT 439 :</v>
          </cell>
        </row>
        <row r="164">
          <cell r="A164" t="str">
            <v>LOT 450 :</v>
          </cell>
        </row>
        <row r="165">
          <cell r="A165" t="str">
            <v>LOT 459 :</v>
          </cell>
        </row>
        <row r="166">
          <cell r="A166" t="str">
            <v>LOT 460 :</v>
          </cell>
        </row>
        <row r="167">
          <cell r="A167" t="str">
            <v>LOT 461 :</v>
          </cell>
        </row>
        <row r="168">
          <cell r="A168" t="str">
            <v>LOT 462 :</v>
          </cell>
        </row>
        <row r="169">
          <cell r="A169" t="str">
            <v>LOT 469 :</v>
          </cell>
        </row>
        <row r="170">
          <cell r="A170" t="str">
            <v>LOT 470 :</v>
          </cell>
        </row>
        <row r="171">
          <cell r="A171" t="str">
            <v>LOT 471 :</v>
          </cell>
        </row>
        <row r="172">
          <cell r="A172" t="str">
            <v>LOT 479 :</v>
          </cell>
        </row>
        <row r="173">
          <cell r="A173" t="str">
            <v>LOT 480 :</v>
          </cell>
        </row>
        <row r="174">
          <cell r="A174" t="str">
            <v>LOT 489 :</v>
          </cell>
        </row>
        <row r="175">
          <cell r="A175" t="str">
            <v>LOT 490 :</v>
          </cell>
        </row>
        <row r="176">
          <cell r="A176" t="str">
            <v>LOT 499 :</v>
          </cell>
        </row>
        <row r="177">
          <cell r="A177" t="str">
            <v>LOT 500 :</v>
          </cell>
        </row>
        <row r="178">
          <cell r="A178" t="str">
            <v>LOT 509 :</v>
          </cell>
        </row>
        <row r="179">
          <cell r="A179" t="str">
            <v>LOT 510 :</v>
          </cell>
        </row>
        <row r="180">
          <cell r="A180" t="str">
            <v>LOT 519 :</v>
          </cell>
        </row>
        <row r="181">
          <cell r="A181" t="str">
            <v>LOT 520 :</v>
          </cell>
        </row>
        <row r="182">
          <cell r="A182" t="str">
            <v>LOT 529 :</v>
          </cell>
        </row>
        <row r="183">
          <cell r="A183" t="str">
            <v>LOT 530 :</v>
          </cell>
        </row>
        <row r="184">
          <cell r="A184" t="str">
            <v>LOT 539 :</v>
          </cell>
        </row>
        <row r="185">
          <cell r="A185" t="str">
            <v>LOT 540 :</v>
          </cell>
        </row>
        <row r="186">
          <cell r="A186" t="str">
            <v>LOT 549 :</v>
          </cell>
        </row>
        <row r="187">
          <cell r="A187" t="str">
            <v>LOT 550 :</v>
          </cell>
        </row>
        <row r="188">
          <cell r="A188" t="str">
            <v>LOT 559 :</v>
          </cell>
        </row>
        <row r="189">
          <cell r="A189" t="str">
            <v>LOT 560 :</v>
          </cell>
        </row>
        <row r="190">
          <cell r="A190" t="str">
            <v>LOT 569 :</v>
          </cell>
        </row>
        <row r="191">
          <cell r="A191" t="str">
            <v>LOT 570 :</v>
          </cell>
        </row>
        <row r="192">
          <cell r="A192" t="str">
            <v>LOT 579 :</v>
          </cell>
        </row>
        <row r="193">
          <cell r="A193" t="str">
            <v>LOT 580 :</v>
          </cell>
        </row>
        <row r="194">
          <cell r="A194" t="str">
            <v>LOT 589 :</v>
          </cell>
        </row>
        <row r="195">
          <cell r="A195" t="str">
            <v>LOT 590 :</v>
          </cell>
        </row>
        <row r="196">
          <cell r="A196" t="str">
            <v>LOT 599 :</v>
          </cell>
        </row>
        <row r="197">
          <cell r="A197" t="str">
            <v>LOT 600 :</v>
          </cell>
        </row>
        <row r="198">
          <cell r="A198" t="str">
            <v>LOT 609 :</v>
          </cell>
        </row>
        <row r="199">
          <cell r="A199" t="str">
            <v>LOT 610 :</v>
          </cell>
        </row>
        <row r="200">
          <cell r="A200" t="str">
            <v>LOT 619 :</v>
          </cell>
        </row>
        <row r="201">
          <cell r="A201" t="str">
            <v>LOT 620 :</v>
          </cell>
        </row>
        <row r="202">
          <cell r="A202" t="str">
            <v>LOT 629 :</v>
          </cell>
        </row>
        <row r="203">
          <cell r="A203" t="str">
            <v>LOT 630 :</v>
          </cell>
        </row>
        <row r="204">
          <cell r="A204" t="str">
            <v>LOT 631 :</v>
          </cell>
        </row>
        <row r="205">
          <cell r="A205" t="str">
            <v>LOT 632 :</v>
          </cell>
        </row>
        <row r="206">
          <cell r="A206" t="str">
            <v>LOT 633 :</v>
          </cell>
        </row>
        <row r="207">
          <cell r="A207" t="str">
            <v>LOT 639 :</v>
          </cell>
        </row>
        <row r="208">
          <cell r="A208" t="str">
            <v>LOT 640 :</v>
          </cell>
        </row>
        <row r="209">
          <cell r="A209" t="str">
            <v>LOT 649 :</v>
          </cell>
        </row>
        <row r="210">
          <cell r="A210" t="str">
            <v>LOT 650 :</v>
          </cell>
        </row>
        <row r="211">
          <cell r="A211" t="str">
            <v>LOT 659 :</v>
          </cell>
        </row>
        <row r="212">
          <cell r="A212" t="str">
            <v>LOT 660 :</v>
          </cell>
        </row>
        <row r="213">
          <cell r="A213" t="str">
            <v>LOT 661 :</v>
          </cell>
        </row>
        <row r="214">
          <cell r="A214" t="str">
            <v>LOT 669 :</v>
          </cell>
        </row>
        <row r="215">
          <cell r="A215" t="str">
            <v>LOT 670 :</v>
          </cell>
        </row>
        <row r="216">
          <cell r="A216" t="str">
            <v>LOT 679 :</v>
          </cell>
        </row>
        <row r="217">
          <cell r="A217" t="str">
            <v>LOT 680 :</v>
          </cell>
        </row>
        <row r="218">
          <cell r="A218" t="str">
            <v>LOT 681 :</v>
          </cell>
        </row>
        <row r="219">
          <cell r="A219" t="str">
            <v>LOT 682 :</v>
          </cell>
        </row>
        <row r="220">
          <cell r="A220" t="str">
            <v>LOT 683 :</v>
          </cell>
        </row>
        <row r="221">
          <cell r="A221" t="str">
            <v>LOT 684 :</v>
          </cell>
        </row>
        <row r="222">
          <cell r="A222" t="str">
            <v>LOT 685 :</v>
          </cell>
        </row>
        <row r="223">
          <cell r="A223" t="str">
            <v>LOT 686 :</v>
          </cell>
        </row>
        <row r="224">
          <cell r="A224" t="str">
            <v>LOT 687 :</v>
          </cell>
        </row>
        <row r="225">
          <cell r="A225" t="str">
            <v>LOT 689 :</v>
          </cell>
        </row>
        <row r="226">
          <cell r="A226" t="str">
            <v>LOT 690 :</v>
          </cell>
        </row>
        <row r="227">
          <cell r="A227" t="str">
            <v>LOT 691 :</v>
          </cell>
        </row>
        <row r="228">
          <cell r="A228" t="str">
            <v>LOT 699 :</v>
          </cell>
        </row>
        <row r="229">
          <cell r="A229" t="str">
            <v>LOT 700 :</v>
          </cell>
        </row>
        <row r="230">
          <cell r="A230" t="str">
            <v>LOT 710 :</v>
          </cell>
        </row>
        <row r="231">
          <cell r="A231" t="str">
            <v>LOT 720 :</v>
          </cell>
        </row>
        <row r="232">
          <cell r="A232" t="str">
            <v>LOT 730 :</v>
          </cell>
        </row>
        <row r="233">
          <cell r="A233" t="str">
            <v>LOT 739 :</v>
          </cell>
        </row>
        <row r="234">
          <cell r="A234" t="str">
            <v>LOT 740 :</v>
          </cell>
        </row>
        <row r="235">
          <cell r="A235" t="str">
            <v>LOT 749 :</v>
          </cell>
        </row>
        <row r="236">
          <cell r="A236" t="str">
            <v>LOT 750 :</v>
          </cell>
        </row>
        <row r="237">
          <cell r="A237" t="str">
            <v>LOT 759 :</v>
          </cell>
        </row>
        <row r="238">
          <cell r="A238" t="str">
            <v>LOT 760 :</v>
          </cell>
        </row>
        <row r="239">
          <cell r="A239" t="str">
            <v>LOT 761 :</v>
          </cell>
        </row>
        <row r="240">
          <cell r="A240" t="str">
            <v>LOT 762 :</v>
          </cell>
        </row>
        <row r="241">
          <cell r="A241" t="str">
            <v>LOT 769 :</v>
          </cell>
        </row>
        <row r="242">
          <cell r="A242" t="str">
            <v>LOT 770 :</v>
          </cell>
        </row>
        <row r="243">
          <cell r="A243" t="str">
            <v>LOT 779 :</v>
          </cell>
        </row>
        <row r="244">
          <cell r="A244" t="str">
            <v>LOT 780 :</v>
          </cell>
        </row>
        <row r="245">
          <cell r="A245" t="str">
            <v>LOT 781 :</v>
          </cell>
        </row>
        <row r="246">
          <cell r="A246" t="str">
            <v>LOT 782 :</v>
          </cell>
        </row>
        <row r="247">
          <cell r="A247" t="str">
            <v>LOT 783 :</v>
          </cell>
        </row>
        <row r="248">
          <cell r="A248" t="str">
            <v>LOT 784 :</v>
          </cell>
        </row>
        <row r="249">
          <cell r="A249" t="str">
            <v>LOT 789 :</v>
          </cell>
        </row>
        <row r="250">
          <cell r="A250" t="str">
            <v>LOT 790 :</v>
          </cell>
        </row>
        <row r="251">
          <cell r="A251" t="str">
            <v>LOT 792 :</v>
          </cell>
        </row>
        <row r="252">
          <cell r="A252" t="str">
            <v>LOT 799 :</v>
          </cell>
        </row>
        <row r="253">
          <cell r="A253" t="str">
            <v>LOT 800 :</v>
          </cell>
        </row>
        <row r="254">
          <cell r="A254" t="str">
            <v>LOT 809 :</v>
          </cell>
        </row>
        <row r="255">
          <cell r="A255" t="str">
            <v>LOT 820 :</v>
          </cell>
        </row>
        <row r="256">
          <cell r="A256" t="str">
            <v>LOT 821 :</v>
          </cell>
        </row>
        <row r="257">
          <cell r="A257" t="str">
            <v>LOT 822 :</v>
          </cell>
        </row>
        <row r="258">
          <cell r="A258" t="str">
            <v>LOT 829 :</v>
          </cell>
        </row>
        <row r="259">
          <cell r="A259" t="str">
            <v>LOT 830 :</v>
          </cell>
        </row>
        <row r="260">
          <cell r="A260" t="str">
            <v>LOT 839 :</v>
          </cell>
        </row>
        <row r="261">
          <cell r="A261" t="str">
            <v>LOT 840 :</v>
          </cell>
        </row>
        <row r="262">
          <cell r="A262" t="str">
            <v>LOT 841 :</v>
          </cell>
        </row>
        <row r="263">
          <cell r="A263" t="str">
            <v>LOT 849 :</v>
          </cell>
        </row>
        <row r="264">
          <cell r="A264" t="str">
            <v>LOT 850 :</v>
          </cell>
        </row>
        <row r="265">
          <cell r="A265" t="str">
            <v>LOT 851 :</v>
          </cell>
        </row>
        <row r="266">
          <cell r="A266" t="str">
            <v>LOT 852 :</v>
          </cell>
        </row>
        <row r="267">
          <cell r="A267" t="str">
            <v>LOT 853 :</v>
          </cell>
        </row>
        <row r="268">
          <cell r="A268" t="str">
            <v>LOT 854 :</v>
          </cell>
        </row>
        <row r="269">
          <cell r="A269" t="str">
            <v>LOT 859 :</v>
          </cell>
        </row>
        <row r="270">
          <cell r="A270" t="str">
            <v>LOT 900 :</v>
          </cell>
        </row>
        <row r="271">
          <cell r="A271" t="str">
            <v>LOT 909 :</v>
          </cell>
        </row>
        <row r="272">
          <cell r="A272" t="str">
            <v>LOT 910 :</v>
          </cell>
        </row>
        <row r="273">
          <cell r="A273" t="str">
            <v>LOT 919 :</v>
          </cell>
        </row>
        <row r="274">
          <cell r="A274" t="str">
            <v>LOT 920 :</v>
          </cell>
        </row>
        <row r="275">
          <cell r="A275" t="str">
            <v>LOT 929 :</v>
          </cell>
        </row>
        <row r="276">
          <cell r="A276" t="str">
            <v>LOT 930 :</v>
          </cell>
        </row>
        <row r="277">
          <cell r="A277" t="str">
            <v>LOT 931 :</v>
          </cell>
        </row>
        <row r="278">
          <cell r="A278" t="str">
            <v>LOT 939 :</v>
          </cell>
        </row>
        <row r="279">
          <cell r="A279" t="str">
            <v>LOT 940 :</v>
          </cell>
        </row>
        <row r="280">
          <cell r="A280" t="str">
            <v>LOT 941 :</v>
          </cell>
        </row>
        <row r="281">
          <cell r="A281" t="str">
            <v>LOT 949 :</v>
          </cell>
        </row>
        <row r="282">
          <cell r="A282" t="str">
            <v>LOT 960 :</v>
          </cell>
        </row>
        <row r="283">
          <cell r="A283" t="str">
            <v>LOT 961 :</v>
          </cell>
        </row>
        <row r="284">
          <cell r="A284" t="str">
            <v>LOT 990 :</v>
          </cell>
        </row>
        <row r="285">
          <cell r="A285" t="str">
            <v>LOT 991 :</v>
          </cell>
        </row>
        <row r="286">
          <cell r="A286" t="str">
            <v>LOT 992 :</v>
          </cell>
        </row>
        <row r="287">
          <cell r="A287" t="str">
            <v>LOT 993 :</v>
          </cell>
        </row>
        <row r="288">
          <cell r="A288" t="str">
            <v>LOT 998 :</v>
          </cell>
        </row>
        <row r="289">
          <cell r="A289" t="str">
            <v>LOT 999 :</v>
          </cell>
        </row>
      </sheetData>
      <sheetData sheetId="3">
        <row r="3">
          <cell r="A3" t="str">
            <v>PHASE APS</v>
          </cell>
        </row>
        <row r="4">
          <cell r="A4" t="str">
            <v>PHASE APD</v>
          </cell>
        </row>
        <row r="5">
          <cell r="A5" t="str">
            <v>PHASE DCE</v>
          </cell>
        </row>
        <row r="6">
          <cell r="A6" t="str">
            <v>PHASE MARCHE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dimensio EU"/>
      <sheetName val="G_O_ao_CNCA6"/>
      <sheetName val="G_O_ao_CNCA5"/>
      <sheetName val="TRADING"/>
      <sheetName val="ASS P21"/>
      <sheetName val="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  <sheetName val="AN2"/>
      <sheetName val="Macro-cons"/>
      <sheetName val="SUIVI"/>
      <sheetName val="RE__SEV_150"/>
      <sheetName val="RE_SEV_50"/>
      <sheetName val="RE__SET_150"/>
      <sheetName val="SR_Gpe_1"/>
      <sheetName val="SP_Gpe_1"/>
      <sheetName val="SP_Gpe_4"/>
      <sheetName val="SURP_Gpe_2"/>
      <sheetName val="SURP_Gpe_3"/>
      <sheetName val="Récap_GC"/>
      <sheetName val="RECAP_cond"/>
      <sheetName val="RE__SEV_1501"/>
      <sheetName val="RE_SEV_501"/>
      <sheetName val="RE__SET_1501"/>
      <sheetName val="SR_Gpe_11"/>
      <sheetName val="SP_Gpe_11"/>
      <sheetName val="SP_Gpe_41"/>
      <sheetName val="SURP_Gpe_21"/>
      <sheetName val="SURP_Gpe_31"/>
      <sheetName val="Récap_GC1"/>
      <sheetName val="RECAP_cond1"/>
      <sheetName val="RE__SEV_1502"/>
      <sheetName val="RE_SEV_502"/>
      <sheetName val="RE__SET_1502"/>
      <sheetName val="SR_Gpe_12"/>
      <sheetName val="SP_Gpe_12"/>
      <sheetName val="SP_Gpe_42"/>
      <sheetName val="SURP_Gpe_22"/>
      <sheetName val="SURP_Gpe_32"/>
      <sheetName val="Récap_GC2"/>
      <sheetName val="RECAP_cond2"/>
      <sheetName val="RE__SEV_1503"/>
      <sheetName val="RE_SEV_503"/>
      <sheetName val="RE__SET_1503"/>
      <sheetName val="SR_Gpe_13"/>
      <sheetName val="SP_Gpe_13"/>
      <sheetName val="SP_Gpe_43"/>
      <sheetName val="SURP_Gpe_23"/>
      <sheetName val="SURP_Gpe_33"/>
      <sheetName val="Récap_GC3"/>
      <sheetName val="RECAP_cond3"/>
      <sheetName val="RE__SEV_1504"/>
      <sheetName val="RE_SEV_504"/>
      <sheetName val="RE__SET_1504"/>
      <sheetName val="SR_Gpe_14"/>
      <sheetName val="SP_Gpe_14"/>
      <sheetName val="SP_Gpe_44"/>
      <sheetName val="SURP_Gpe_24"/>
      <sheetName val="SURP_Gpe_34"/>
      <sheetName val="Récap_GC4"/>
      <sheetName val="RECAP_cond4"/>
      <sheetName val="RE__SEV_1505"/>
      <sheetName val="RE_SEV_505"/>
      <sheetName val="RE__SET_1505"/>
      <sheetName val="SR_Gpe_15"/>
      <sheetName val="SP_Gpe_15"/>
      <sheetName val="SP_Gpe_45"/>
      <sheetName val="SURP_Gpe_25"/>
      <sheetName val="SURP_Gpe_35"/>
      <sheetName val="Récap_GC5"/>
      <sheetName val="RECAP_cond5"/>
      <sheetName val="Macro-Diam-interne"/>
      <sheetName val="Macro-Epaisseur"/>
      <sheetName val="Macro-Dexterne"/>
      <sheetName val="Macro-Long"/>
      <sheetName val="Macro-press"/>
      <sheetName val="Macro-colbrook"/>
      <sheetName val="BacheSR3NZ"/>
      <sheetName val="TABLE"/>
      <sheetName val="Charges DSO 2012 "/>
      <sheetName val="dimensio E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G,O A"/>
      <sheetName val=" G,O B"/>
      <sheetName val="Feuil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e"/>
      <sheetName val="R2CAP"/>
      <sheetName val="Feuil3"/>
      <sheetName val="brise charge"/>
      <sheetName val="PU"/>
      <sheetName val="production distrib"/>
      <sheetName val="c-develop-g (3)"/>
      <sheetName val="Cout developpement g 3"/>
      <sheetName val="c-develop-g (2)"/>
      <sheetName val="Cout developpement g2"/>
      <sheetName val="c-develop-g1"/>
      <sheetName val="Cout developpement g1"/>
      <sheetName val="c-develop-PROJET"/>
      <sheetName val="Cout developpement PROJ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A6" t="str">
            <v>Terrassement pour canalisation et ouvrages annexes</v>
          </cell>
        </row>
        <row r="11">
          <cell r="A11">
            <v>50</v>
          </cell>
          <cell r="B11" t="str">
            <v>ml</v>
          </cell>
          <cell r="C11">
            <v>25</v>
          </cell>
        </row>
        <row r="12">
          <cell r="A12">
            <v>63</v>
          </cell>
          <cell r="B12" t="str">
            <v>ml</v>
          </cell>
          <cell r="C12">
            <v>40</v>
          </cell>
        </row>
        <row r="13">
          <cell r="A13" t="str">
            <v>Conduites PVC PN 16</v>
          </cell>
        </row>
        <row r="14">
          <cell r="A14">
            <v>160</v>
          </cell>
          <cell r="B14" t="str">
            <v>ml</v>
          </cell>
          <cell r="C14">
            <v>240</v>
          </cell>
        </row>
        <row r="15">
          <cell r="A15">
            <v>200</v>
          </cell>
          <cell r="B15" t="str">
            <v>ml</v>
          </cell>
          <cell r="C15">
            <v>300</v>
          </cell>
        </row>
        <row r="42">
          <cell r="A42" t="str">
            <v>traversée route yc démolition/réfection</v>
          </cell>
          <cell r="B42" t="str">
            <v>ml</v>
          </cell>
          <cell r="C42">
            <v>300</v>
          </cell>
        </row>
        <row r="43">
          <cell r="A43" t="str">
            <v>traversée piste</v>
          </cell>
          <cell r="B43" t="str">
            <v>ml</v>
          </cell>
          <cell r="C43">
            <v>100</v>
          </cell>
        </row>
        <row r="44">
          <cell r="A44" t="str">
            <v>traversée Chaaba</v>
          </cell>
          <cell r="B44" t="str">
            <v>ml</v>
          </cell>
          <cell r="C44">
            <v>700</v>
          </cell>
        </row>
        <row r="45">
          <cell r="A45" t="str">
            <v>Pose de réducteurs de pression DN 40</v>
          </cell>
          <cell r="B45" t="str">
            <v>U</v>
          </cell>
          <cell r="C45">
            <v>20000</v>
          </cell>
        </row>
        <row r="46">
          <cell r="A46" t="str">
            <v>Réalisation de bornes fontaines</v>
          </cell>
          <cell r="B46" t="str">
            <v>U</v>
          </cell>
          <cell r="C46">
            <v>15000</v>
          </cell>
        </row>
        <row r="47">
          <cell r="A47" t="str">
            <v>brise charge</v>
          </cell>
          <cell r="B47" t="str">
            <v>Ft</v>
          </cell>
          <cell r="C47">
            <v>150000</v>
          </cell>
        </row>
        <row r="48">
          <cell r="A48" t="str">
            <v>construction regards pour vannes</v>
          </cell>
          <cell r="B48" t="str">
            <v>U</v>
          </cell>
          <cell r="C48">
            <v>3100</v>
          </cell>
        </row>
        <row r="49">
          <cell r="A49" t="str">
            <v>construction regards pour ventouses</v>
          </cell>
          <cell r="B49" t="str">
            <v>U</v>
          </cell>
          <cell r="C49">
            <v>3100</v>
          </cell>
        </row>
        <row r="50">
          <cell r="A50" t="str">
            <v>construction regards pour vidanges</v>
          </cell>
          <cell r="B50" t="str">
            <v>U</v>
          </cell>
          <cell r="C50">
            <v>4000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</sheetNames>
    <sheetDataSet>
      <sheetData sheetId="0"/>
      <sheetData sheetId="1"/>
      <sheetData sheetId="2"/>
      <sheetData sheetId="3">
        <row r="11">
          <cell r="K11">
            <v>0.1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eud AIN TALMAGHT"/>
      <sheetName val="Noeud PIQ SG3-1"/>
      <sheetName val="Cout centre"/>
      <sheetName val="FIN"/>
      <sheetName val="tronçon centre"/>
      <sheetName val="Noeud centre"/>
      <sheetName val="tronçon G1"/>
      <sheetName val="Noeud G1"/>
      <sheetName val="tronçon G2"/>
      <sheetName val="Tronçon G3-2"/>
      <sheetName val="Tronçon G3-1"/>
      <sheetName val="Noeud G2"/>
      <sheetName val="Noeud G3-2"/>
      <sheetName val="Noeud G3-1"/>
      <sheetName val="Cout-G 1"/>
      <sheetName val="Cout-G 2"/>
      <sheetName val="Cout-G 3"/>
      <sheetName val="CDG 1-1"/>
      <sheetName val="CDG 1-2"/>
      <sheetName val="CDG 2-1"/>
      <sheetName val="CDG 2-2"/>
      <sheetName val="CDG 3-1"/>
      <sheetName val="CDG 3-2"/>
      <sheetName val="P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A3">
            <v>50</v>
          </cell>
          <cell r="B3">
            <v>42.6</v>
          </cell>
          <cell r="C3">
            <v>61</v>
          </cell>
        </row>
        <row r="4">
          <cell r="A4">
            <v>63</v>
          </cell>
          <cell r="B4">
            <v>53.6</v>
          </cell>
          <cell r="C4">
            <v>76</v>
          </cell>
        </row>
        <row r="5">
          <cell r="A5">
            <v>75</v>
          </cell>
          <cell r="B5">
            <v>64</v>
          </cell>
          <cell r="C5">
            <v>89</v>
          </cell>
        </row>
        <row r="6">
          <cell r="A6">
            <v>90</v>
          </cell>
          <cell r="B6">
            <v>76.8</v>
          </cell>
          <cell r="C6">
            <v>107</v>
          </cell>
        </row>
        <row r="7">
          <cell r="A7">
            <v>110</v>
          </cell>
          <cell r="B7">
            <v>93.8</v>
          </cell>
          <cell r="C7">
            <v>136</v>
          </cell>
        </row>
        <row r="8">
          <cell r="A8">
            <v>125</v>
          </cell>
          <cell r="B8">
            <v>106.6</v>
          </cell>
          <cell r="C8">
            <v>163</v>
          </cell>
        </row>
        <row r="9">
          <cell r="A9">
            <v>140</v>
          </cell>
          <cell r="B9">
            <v>121.4</v>
          </cell>
          <cell r="C9">
            <v>187</v>
          </cell>
        </row>
        <row r="10">
          <cell r="A10">
            <v>160</v>
          </cell>
          <cell r="B10">
            <v>141</v>
          </cell>
          <cell r="C10">
            <v>211</v>
          </cell>
        </row>
        <row r="11">
          <cell r="A11">
            <v>200</v>
          </cell>
          <cell r="B11">
            <v>176.2</v>
          </cell>
          <cell r="C11">
            <v>305</v>
          </cell>
        </row>
        <row r="12">
          <cell r="A12">
            <v>225</v>
          </cell>
          <cell r="B12">
            <v>198.2</v>
          </cell>
          <cell r="C12">
            <v>397</v>
          </cell>
        </row>
        <row r="13">
          <cell r="A13">
            <v>250</v>
          </cell>
          <cell r="B13">
            <v>220.4</v>
          </cell>
          <cell r="C13">
            <v>477</v>
          </cell>
        </row>
        <row r="14">
          <cell r="A14">
            <v>315</v>
          </cell>
          <cell r="B14">
            <v>277.60000000000002</v>
          </cell>
          <cell r="C14">
            <v>725</v>
          </cell>
        </row>
        <row r="16">
          <cell r="A16">
            <v>50</v>
          </cell>
          <cell r="B16">
            <v>42.6</v>
          </cell>
          <cell r="C16">
            <v>63</v>
          </cell>
        </row>
        <row r="17">
          <cell r="A17">
            <v>63</v>
          </cell>
          <cell r="B17">
            <v>53.6</v>
          </cell>
          <cell r="C17">
            <v>79</v>
          </cell>
        </row>
        <row r="18">
          <cell r="A18">
            <v>75</v>
          </cell>
          <cell r="B18">
            <v>64</v>
          </cell>
          <cell r="C18">
            <v>93</v>
          </cell>
        </row>
        <row r="19">
          <cell r="A19">
            <v>90</v>
          </cell>
          <cell r="B19">
            <v>76.8</v>
          </cell>
          <cell r="C19">
            <v>112</v>
          </cell>
        </row>
        <row r="20">
          <cell r="A20">
            <v>110</v>
          </cell>
          <cell r="B20">
            <v>93.8</v>
          </cell>
          <cell r="C20">
            <v>143</v>
          </cell>
        </row>
        <row r="21">
          <cell r="A21">
            <v>125</v>
          </cell>
          <cell r="B21">
            <v>106.6</v>
          </cell>
          <cell r="C21">
            <v>170</v>
          </cell>
        </row>
        <row r="22">
          <cell r="A22">
            <v>140</v>
          </cell>
          <cell r="B22">
            <v>121.4</v>
          </cell>
          <cell r="C22">
            <v>196</v>
          </cell>
        </row>
        <row r="23">
          <cell r="A23">
            <v>160</v>
          </cell>
          <cell r="B23">
            <v>141</v>
          </cell>
          <cell r="C23">
            <v>221</v>
          </cell>
        </row>
        <row r="24">
          <cell r="A24">
            <v>200</v>
          </cell>
          <cell r="B24">
            <v>176.2</v>
          </cell>
          <cell r="C24">
            <v>319</v>
          </cell>
        </row>
        <row r="25">
          <cell r="A25">
            <v>225</v>
          </cell>
          <cell r="B25">
            <v>198.2</v>
          </cell>
          <cell r="C25">
            <v>415</v>
          </cell>
        </row>
        <row r="26">
          <cell r="A26">
            <v>250</v>
          </cell>
          <cell r="B26">
            <v>220.4</v>
          </cell>
          <cell r="C26">
            <v>499</v>
          </cell>
        </row>
        <row r="27">
          <cell r="A27">
            <v>315</v>
          </cell>
          <cell r="B27">
            <v>277.60000000000002</v>
          </cell>
          <cell r="C27">
            <v>758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2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Macro-cons"/>
      <sheetName val="ca 2012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  <sheetName val="ca_2012"/>
      <sheetName val="Bache_100_m3_SRET1"/>
      <sheetName val="loge_G_SRET1"/>
      <sheetName val="Bache_50_m3_SR11"/>
      <sheetName val="SR1_1"/>
      <sheetName val="loge_G_SR11"/>
      <sheetName val="Bache_50_m3_SR21"/>
      <sheetName val="loge_G_SR21"/>
      <sheetName val="Bache_50_m3_SR31"/>
      <sheetName val="loge_G_SR31"/>
      <sheetName val="Bache_50_m3_SR41"/>
      <sheetName val="loge_G_SR41"/>
      <sheetName val="loge_G_Réserv1"/>
      <sheetName val="Approvisi__Génie-Civil1"/>
      <sheetName val="ca_20121"/>
      <sheetName val="RE SEV 50"/>
      <sheetName val="Bache_100_m3_SRET2"/>
      <sheetName val="loge_G_SRET2"/>
      <sheetName val="Bache_50_m3_SR12"/>
      <sheetName val="SR1_2"/>
      <sheetName val="loge_G_SR12"/>
      <sheetName val="Bache_50_m3_SR22"/>
      <sheetName val="loge_G_SR22"/>
      <sheetName val="Bache_50_m3_SR32"/>
      <sheetName val="loge_G_SR32"/>
      <sheetName val="Bache_50_m3_SR42"/>
      <sheetName val="loge_G_SR42"/>
      <sheetName val="loge_G_Réserv2"/>
      <sheetName val="Approvisi__Génie-Civil2"/>
      <sheetName val="Bache_100_m3_SRET3"/>
      <sheetName val="loge_G_SRET3"/>
      <sheetName val="Bache_50_m3_SR13"/>
      <sheetName val="SR1_3"/>
      <sheetName val="loge_G_SR13"/>
      <sheetName val="Bache_50_m3_SR23"/>
      <sheetName val="loge_G_SR23"/>
      <sheetName val="Bache_50_m3_SR33"/>
      <sheetName val="loge_G_SR33"/>
      <sheetName val="Bache_50_m3_SR43"/>
      <sheetName val="loge_G_SR43"/>
      <sheetName val="loge_G_Réserv3"/>
      <sheetName val="Approvisi__Génie-Civil3"/>
      <sheetName val="ca_20122"/>
    </sheetNames>
    <sheetDataSet>
      <sheetData sheetId="0"/>
      <sheetData sheetId="1"/>
      <sheetData sheetId="2"/>
      <sheetData sheetId="3">
        <row r="11">
          <cell r="H11">
            <v>0.9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>
        <row r="11">
          <cell r="H11">
            <v>0.9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1">
          <cell r="H11">
            <v>0.9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 refreshError="1"/>
      <sheetData sheetId="7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N-PU"/>
      <sheetName val="Données"/>
      <sheetName val="Résultas"/>
      <sheetName val="calculs"/>
    </sheetNames>
    <sheetDataSet>
      <sheetData sheetId="0"/>
      <sheetData sheetId="1"/>
      <sheetData sheetId="2"/>
      <sheetData sheetId="3" refreshError="1">
        <row r="5">
          <cell r="A5">
            <v>50</v>
          </cell>
          <cell r="B5">
            <v>38.799999999999997</v>
          </cell>
          <cell r="C5">
            <v>0.43979471999035818</v>
          </cell>
          <cell r="D5">
            <v>14968.451873356047</v>
          </cell>
          <cell r="E5">
            <v>0.03</v>
          </cell>
          <cell r="F5">
            <v>3.2367968220947792E-2</v>
          </cell>
          <cell r="G5">
            <v>3.2147151104466122E-2</v>
          </cell>
          <cell r="H5">
            <v>3.216681035406193E-2</v>
          </cell>
          <cell r="I5">
            <v>3.2165052731258435E-2</v>
          </cell>
          <cell r="J5">
            <v>3.216520981150222E-2</v>
          </cell>
          <cell r="K5">
            <v>3.2165195772636775E-2</v>
          </cell>
          <cell r="L5">
            <v>3.2165197027340414E-2</v>
          </cell>
          <cell r="M5">
            <v>3.2165196915203025E-2</v>
          </cell>
          <cell r="N5">
            <v>3.2165196925225154E-2</v>
          </cell>
          <cell r="O5">
            <v>3.2165196924329433E-2</v>
          </cell>
          <cell r="P5">
            <v>8.1725108934250841</v>
          </cell>
          <cell r="Q5">
            <v>4.086255446712542</v>
          </cell>
          <cell r="R5">
            <v>0.40862554467125423</v>
          </cell>
          <cell r="S5">
            <v>103</v>
          </cell>
          <cell r="T5">
            <v>109.49488099138379</v>
          </cell>
          <cell r="U5">
            <v>0.93034866201829369</v>
          </cell>
          <cell r="V5">
            <v>6.7915452327335446E-3</v>
          </cell>
          <cell r="W5">
            <v>6.7915452327335446E-3</v>
          </cell>
          <cell r="X5">
            <v>6.6414865287740169E-2</v>
          </cell>
          <cell r="Y5">
            <v>61</v>
          </cell>
          <cell r="Z5">
            <v>3.0499999999999999E-2</v>
          </cell>
          <cell r="AA5">
            <v>9.6914865287740168E-2</v>
          </cell>
        </row>
        <row r="6">
          <cell r="A6">
            <v>63</v>
          </cell>
          <cell r="B6">
            <v>53.6</v>
          </cell>
          <cell r="C6">
            <v>0.23045380487799502</v>
          </cell>
          <cell r="D6">
            <v>10835.37187847415</v>
          </cell>
          <cell r="E6">
            <v>0.03</v>
          </cell>
          <cell r="F6">
            <v>3.3418738242762619E-2</v>
          </cell>
          <cell r="G6">
            <v>3.3009451485046935E-2</v>
          </cell>
          <cell r="H6">
            <v>3.305549478088874E-2</v>
          </cell>
          <cell r="I6">
            <v>3.3050277794236291E-2</v>
          </cell>
          <cell r="J6">
            <v>3.3050868431871987E-2</v>
          </cell>
          <cell r="K6">
            <v>3.3050801557092294E-2</v>
          </cell>
          <cell r="L6">
            <v>3.3050809128891682E-2</v>
          </cell>
          <cell r="M6">
            <v>3.3050808271584735E-2</v>
          </cell>
          <cell r="N6">
            <v>3.3050808368652165E-2</v>
          </cell>
          <cell r="O6">
            <v>3.3050808357661832E-2</v>
          </cell>
          <cell r="P6">
            <v>1.6691142270978483</v>
          </cell>
          <cell r="Q6">
            <v>0.83455711354892415</v>
          </cell>
          <cell r="R6">
            <v>8.3455711354892423E-2</v>
          </cell>
          <cell r="S6">
            <v>103</v>
          </cell>
          <cell r="T6">
            <v>105.91801282490381</v>
          </cell>
          <cell r="U6">
            <v>0.8999569717148691</v>
          </cell>
          <cell r="V6">
            <v>6.5696858935185443E-3</v>
          </cell>
          <cell r="W6">
            <v>6.5696858935185443E-3</v>
          </cell>
          <cell r="X6">
            <v>6.4245291557188625E-2</v>
          </cell>
          <cell r="Y6">
            <v>76</v>
          </cell>
          <cell r="Z6">
            <v>3.7999999999999999E-2</v>
          </cell>
          <cell r="AA6">
            <v>0.10224529155718862</v>
          </cell>
        </row>
        <row r="7">
          <cell r="A7">
            <v>75</v>
          </cell>
          <cell r="B7">
            <v>64</v>
          </cell>
          <cell r="C7">
            <v>0.16164173907770624</v>
          </cell>
          <cell r="D7">
            <v>9074.6239482221026</v>
          </cell>
          <cell r="E7">
            <v>0.03</v>
          </cell>
          <cell r="F7">
            <v>3.441936651534188E-2</v>
          </cell>
          <cell r="G7">
            <v>3.3828328210880977E-2</v>
          </cell>
          <cell r="H7">
            <v>3.3901503930374985E-2</v>
          </cell>
          <cell r="I7">
            <v>3.3892354533293589E-2</v>
          </cell>
          <cell r="J7">
            <v>3.389349711049041E-2</v>
          </cell>
          <cell r="K7">
            <v>3.3893354403533429E-2</v>
          </cell>
          <cell r="L7">
            <v>3.3893372227174645E-2</v>
          </cell>
          <cell r="M7">
            <v>3.3893370001053698E-2</v>
          </cell>
          <cell r="N7">
            <v>3.389337027908966E-2</v>
          </cell>
          <cell r="O7">
            <v>3.3893370244363785E-2</v>
          </cell>
          <cell r="P7">
            <v>0.70524953318540395</v>
          </cell>
          <cell r="Q7">
            <v>0.35262476659270198</v>
          </cell>
          <cell r="R7">
            <v>3.5262476659270202E-2</v>
          </cell>
          <cell r="S7">
            <v>103</v>
          </cell>
          <cell r="T7">
            <v>105.38788724325197</v>
          </cell>
          <cell r="U7">
            <v>0.89545263670736974</v>
          </cell>
          <cell r="V7">
            <v>6.536804247963799E-3</v>
          </cell>
          <cell r="W7">
            <v>6.536804247963799E-3</v>
          </cell>
          <cell r="X7">
            <v>6.392374027760174E-2</v>
          </cell>
          <cell r="Y7">
            <v>89</v>
          </cell>
          <cell r="Z7">
            <v>4.4499999999999998E-2</v>
          </cell>
          <cell r="AA7">
            <v>0.10842374027760174</v>
          </cell>
        </row>
        <row r="8">
          <cell r="A8">
            <v>90</v>
          </cell>
          <cell r="B8">
            <v>76.8</v>
          </cell>
          <cell r="C8">
            <v>0.11225120769285155</v>
          </cell>
          <cell r="D8">
            <v>7562.1866235184189</v>
          </cell>
          <cell r="E8">
            <v>0.03</v>
          </cell>
          <cell r="F8">
            <v>3.5748208462146616E-2</v>
          </cell>
          <cell r="G8">
            <v>3.4899783334849221E-2</v>
          </cell>
          <cell r="H8">
            <v>3.5013533569876715E-2</v>
          </cell>
          <cell r="I8">
            <v>3.4998077477723509E-2</v>
          </cell>
          <cell r="J8">
            <v>3.5000173818252392E-2</v>
          </cell>
          <cell r="K8">
            <v>3.4999889417629576E-2</v>
          </cell>
          <cell r="L8">
            <v>3.4999927999635014E-2</v>
          </cell>
          <cell r="M8">
            <v>3.4999922765547073E-2</v>
          </cell>
          <cell r="N8">
            <v>3.4999923475610213E-2</v>
          </cell>
          <cell r="O8">
            <v>3.4999923379282122E-2</v>
          </cell>
          <cell r="P8">
            <v>0.29267721576557537</v>
          </cell>
          <cell r="Q8">
            <v>0.14633860788278769</v>
          </cell>
          <cell r="R8">
            <v>1.4633860788278769E-2</v>
          </cell>
          <cell r="S8">
            <v>103</v>
          </cell>
          <cell r="T8">
            <v>105.16097246867106</v>
          </cell>
          <cell r="U8">
            <v>0.89352460267498313</v>
          </cell>
          <cell r="V8">
            <v>6.5227295995273771E-3</v>
          </cell>
          <cell r="W8">
            <v>6.5227295995273771E-3</v>
          </cell>
          <cell r="X8">
            <v>6.3786103576697228E-2</v>
          </cell>
          <cell r="Y8">
            <v>107</v>
          </cell>
          <cell r="Z8">
            <v>5.3499999999999999E-2</v>
          </cell>
          <cell r="AA8">
            <v>0.11728610357669722</v>
          </cell>
        </row>
        <row r="9">
          <cell r="A9">
            <v>110</v>
          </cell>
          <cell r="B9">
            <v>93.8</v>
          </cell>
          <cell r="C9">
            <v>7.5250222000977987E-2</v>
          </cell>
          <cell r="D9">
            <v>6191.6410734138017</v>
          </cell>
          <cell r="E9">
            <v>0.03</v>
          </cell>
          <cell r="F9">
            <v>3.7546216608107003E-2</v>
          </cell>
          <cell r="G9">
            <v>3.6322129688221856E-2</v>
          </cell>
          <cell r="H9">
            <v>3.6498168041872357E-2</v>
          </cell>
          <cell r="I9">
            <v>3.6472388124345931E-2</v>
          </cell>
          <cell r="J9">
            <v>3.6476153512627417E-2</v>
          </cell>
          <cell r="K9">
            <v>3.647560333166544E-2</v>
          </cell>
          <cell r="L9">
            <v>3.6475683717008975E-2</v>
          </cell>
          <cell r="M9">
            <v>3.6475671972043024E-2</v>
          </cell>
          <cell r="N9">
            <v>3.6475673688077977E-2</v>
          </cell>
          <cell r="O9">
            <v>3.647567343735128E-2</v>
          </cell>
          <cell r="P9">
            <v>0.11223208947860258</v>
          </cell>
          <cell r="Q9">
            <v>5.6116044739301291E-2</v>
          </cell>
          <cell r="R9">
            <v>5.6116044739301296E-3</v>
          </cell>
          <cell r="S9">
            <v>103</v>
          </cell>
          <cell r="T9">
            <v>105.06172764921322</v>
          </cell>
          <cell r="U9">
            <v>0.89268134603906668</v>
          </cell>
          <cell r="V9">
            <v>6.5165738260851867E-3</v>
          </cell>
          <cell r="W9">
            <v>6.5165738260851867E-3</v>
          </cell>
          <cell r="X9">
            <v>6.3725905955994575E-2</v>
          </cell>
          <cell r="Y9">
            <v>136</v>
          </cell>
          <cell r="Z9">
            <v>6.8000000000000005E-2</v>
          </cell>
          <cell r="AA9">
            <v>0.13172590595599459</v>
          </cell>
        </row>
        <row r="10">
          <cell r="A10">
            <v>125</v>
          </cell>
          <cell r="B10">
            <v>106.6</v>
          </cell>
          <cell r="C10">
            <v>5.8263833100039485E-2</v>
          </cell>
          <cell r="D10">
            <v>5448.1794811089549</v>
          </cell>
          <cell r="E10">
            <v>0.03</v>
          </cell>
          <cell r="F10">
            <v>3.8881625300104437E-2</v>
          </cell>
          <cell r="G10">
            <v>3.7359980910399333E-2</v>
          </cell>
          <cell r="H10">
            <v>3.7587177658493433E-2</v>
          </cell>
          <cell r="I10">
            <v>3.7552511931361984E-2</v>
          </cell>
          <cell r="J10">
            <v>3.7557783920979318E-2</v>
          </cell>
          <cell r="K10">
            <v>3.7556981752474412E-2</v>
          </cell>
          <cell r="L10">
            <v>3.7557103798511217E-2</v>
          </cell>
          <cell r="M10">
            <v>3.7557085229585688E-2</v>
          </cell>
          <cell r="N10">
            <v>3.7557088054785089E-2</v>
          </cell>
          <cell r="O10">
            <v>3.7557087624940401E-2</v>
          </cell>
          <cell r="P10">
            <v>6.0958434539474103E-2</v>
          </cell>
          <cell r="Q10">
            <v>3.0479217269737052E-2</v>
          </cell>
          <cell r="R10">
            <v>3.0479217269737055E-3</v>
          </cell>
          <cell r="S10">
            <v>103</v>
          </cell>
          <cell r="T10">
            <v>105.03352713899672</v>
          </cell>
          <cell r="U10">
            <v>0.89244173386075654</v>
          </cell>
          <cell r="V10">
            <v>6.5148246571835227E-3</v>
          </cell>
          <cell r="W10">
            <v>6.5148246571835227E-3</v>
          </cell>
          <cell r="X10">
            <v>6.3708800744590025E-2</v>
          </cell>
          <cell r="Y10">
            <v>163</v>
          </cell>
          <cell r="Z10">
            <v>8.1500000000000003E-2</v>
          </cell>
          <cell r="AA10">
            <v>0.14520880074459003</v>
          </cell>
        </row>
        <row r="11">
          <cell r="A11">
            <v>140</v>
          </cell>
          <cell r="B11">
            <v>121.4</v>
          </cell>
          <cell r="C11">
            <v>4.4923759004793375E-2</v>
          </cell>
          <cell r="D11">
            <v>4783.9862659490491</v>
          </cell>
          <cell r="E11">
            <v>0.03</v>
          </cell>
          <cell r="F11">
            <v>4.0388177057177975E-2</v>
          </cell>
          <cell r="G11">
            <v>3.8513314979970244E-2</v>
          </cell>
          <cell r="H11">
            <v>3.8802796002372839E-2</v>
          </cell>
          <cell r="I11">
            <v>3.8756940050229768E-2</v>
          </cell>
          <cell r="J11">
            <v>3.8764174842153019E-2</v>
          </cell>
          <cell r="K11">
            <v>3.8763032668459575E-2</v>
          </cell>
          <cell r="L11">
            <v>3.8763212968047495E-2</v>
          </cell>
          <cell r="M11">
            <v>3.8763184506127972E-2</v>
          </cell>
          <cell r="N11">
            <v>3.8763188999087983E-2</v>
          </cell>
          <cell r="O11">
            <v>3.8763188289835132E-2</v>
          </cell>
          <cell r="P11">
            <v>3.2843843840445391E-2</v>
          </cell>
          <cell r="Q11">
            <v>1.6421921920222696E-2</v>
          </cell>
          <cell r="R11">
            <v>1.6421921920222696E-3</v>
          </cell>
          <cell r="S11">
            <v>103</v>
          </cell>
          <cell r="T11">
            <v>105.01806411411225</v>
          </cell>
          <cell r="U11">
            <v>0.89231034868199965</v>
          </cell>
          <cell r="V11">
            <v>6.5138655453785979E-3</v>
          </cell>
          <cell r="W11">
            <v>6.5138655453785979E-3</v>
          </cell>
          <cell r="X11">
            <v>6.3699421541604961E-2</v>
          </cell>
          <cell r="Y11">
            <v>187</v>
          </cell>
          <cell r="Z11">
            <v>9.35E-2</v>
          </cell>
          <cell r="AA11">
            <v>0.15719942154160496</v>
          </cell>
        </row>
        <row r="12">
          <cell r="A12">
            <v>160</v>
          </cell>
          <cell r="B12">
            <v>141</v>
          </cell>
          <cell r="C12">
            <v>3.3302377308097417E-2</v>
          </cell>
          <cell r="D12">
            <v>4118.9782460015222</v>
          </cell>
          <cell r="E12">
            <v>0.03</v>
          </cell>
          <cell r="F12">
            <v>4.2313421888428598E-2</v>
          </cell>
          <cell r="G12">
            <v>3.9961725538321065E-2</v>
          </cell>
          <cell r="H12">
            <v>4.0337394727941601E-2</v>
          </cell>
          <cell r="I12">
            <v>4.0275517799411756E-2</v>
          </cell>
          <cell r="J12">
            <v>4.0285658937549484E-2</v>
          </cell>
          <cell r="K12">
            <v>4.0283995524184338E-2</v>
          </cell>
          <cell r="L12">
            <v>4.0284268331099951E-2</v>
          </cell>
          <cell r="M12">
            <v>4.0284223588612389E-2</v>
          </cell>
          <cell r="N12">
            <v>4.0284230926707028E-2</v>
          </cell>
          <cell r="O12">
            <v>4.0284229723205209E-2</v>
          </cell>
          <cell r="P12">
            <v>1.6149810179197196E-2</v>
          </cell>
          <cell r="Q12">
            <v>8.0749050895985979E-3</v>
          </cell>
          <cell r="R12">
            <v>8.0749050895985983E-4</v>
          </cell>
          <cell r="S12">
            <v>103</v>
          </cell>
          <cell r="T12">
            <v>105.00888239559856</v>
          </cell>
          <cell r="U12">
            <v>0.89223233408024927</v>
          </cell>
          <cell r="V12">
            <v>6.5132960387858192E-3</v>
          </cell>
          <cell r="W12">
            <v>6.5132960387858192E-3</v>
          </cell>
          <cell r="X12">
            <v>6.3693852307749682E-2</v>
          </cell>
          <cell r="Y12">
            <v>211</v>
          </cell>
          <cell r="Z12">
            <v>0.1055</v>
          </cell>
          <cell r="AA12">
            <v>0.16919385230774969</v>
          </cell>
        </row>
        <row r="13">
          <cell r="A13">
            <v>200</v>
          </cell>
          <cell r="B13">
            <v>176.2</v>
          </cell>
          <cell r="C13">
            <v>2.1325619403135584E-2</v>
          </cell>
          <cell r="D13">
            <v>3296.1176656425346</v>
          </cell>
          <cell r="E13">
            <v>0.03</v>
          </cell>
          <cell r="F13">
            <v>4.5577767733660901E-2</v>
          </cell>
          <cell r="G13">
            <v>4.2356254689419309E-2</v>
          </cell>
          <cell r="H13">
            <v>4.2893923817998093E-2</v>
          </cell>
          <cell r="I13">
            <v>4.2800618633757115E-2</v>
          </cell>
          <cell r="J13">
            <v>4.2816702885458031E-2</v>
          </cell>
          <cell r="K13">
            <v>4.2813927033000951E-2</v>
          </cell>
          <cell r="L13">
            <v>4.2814405999975491E-2</v>
          </cell>
          <cell r="M13">
            <v>4.2814323352487783E-2</v>
          </cell>
          <cell r="N13">
            <v>4.281433761352698E-2</v>
          </cell>
          <cell r="O13">
            <v>4.281433515274502E-2</v>
          </cell>
          <cell r="P13">
            <v>5.6323236867518818E-3</v>
          </cell>
          <cell r="Q13">
            <v>2.8161618433759409E-3</v>
          </cell>
          <cell r="R13">
            <v>2.8161618433759412E-4</v>
          </cell>
          <cell r="S13">
            <v>103</v>
          </cell>
          <cell r="T13">
            <v>105.00309777802771</v>
          </cell>
          <cell r="U13">
            <v>0.89218318373487593</v>
          </cell>
          <cell r="V13">
            <v>6.5129372412645933E-3</v>
          </cell>
          <cell r="W13">
            <v>6.5129372412645933E-3</v>
          </cell>
          <cell r="X13">
            <v>6.3690343608591951E-2</v>
          </cell>
          <cell r="Y13">
            <v>305</v>
          </cell>
          <cell r="Z13">
            <v>0.1525</v>
          </cell>
          <cell r="AA13">
            <v>0.21619034360859196</v>
          </cell>
        </row>
        <row r="14">
          <cell r="A14">
            <v>225</v>
          </cell>
          <cell r="B14">
            <v>198.2</v>
          </cell>
          <cell r="C14">
            <v>1.685412311363026E-2</v>
          </cell>
          <cell r="D14">
            <v>2930.2519308083483</v>
          </cell>
          <cell r="E14">
            <v>0.03</v>
          </cell>
          <cell r="F14">
            <v>4.7506079938644169E-2</v>
          </cell>
          <cell r="G14">
            <v>4.3736298761960127E-2</v>
          </cell>
          <cell r="H14">
            <v>4.4378613587631018E-2</v>
          </cell>
          <cell r="I14">
            <v>4.426426408209054E-2</v>
          </cell>
          <cell r="J14">
            <v>4.4284465640553793E-2</v>
          </cell>
          <cell r="K14">
            <v>4.4280891871174677E-2</v>
          </cell>
          <cell r="L14">
            <v>4.4281523938971779E-2</v>
          </cell>
          <cell r="M14">
            <v>4.4281412144767163E-2</v>
          </cell>
          <cell r="N14">
            <v>4.4281431917725309E-2</v>
          </cell>
          <cell r="O14">
            <v>4.4281428420492187E-2</v>
          </cell>
          <cell r="P14">
            <v>3.2346797709901505E-3</v>
          </cell>
          <cell r="Q14">
            <v>1.6173398854950752E-3</v>
          </cell>
          <cell r="R14">
            <v>1.6173398854950753E-4</v>
          </cell>
          <cell r="S14">
            <v>103</v>
          </cell>
          <cell r="T14">
            <v>105.00177907387405</v>
          </cell>
          <cell r="U14">
            <v>0.89217197905906065</v>
          </cell>
          <cell r="V14">
            <v>6.5128554471311426E-3</v>
          </cell>
          <cell r="W14">
            <v>6.5128554471311426E-3</v>
          </cell>
          <cell r="X14">
            <v>6.3689543739612456E-2</v>
          </cell>
          <cell r="Y14">
            <v>397</v>
          </cell>
          <cell r="Z14">
            <v>0.19850000000000001</v>
          </cell>
          <cell r="AA14">
            <v>0.26218954373961245</v>
          </cell>
        </row>
        <row r="15">
          <cell r="A15">
            <v>250</v>
          </cell>
          <cell r="B15">
            <v>220.4</v>
          </cell>
          <cell r="C15">
            <v>1.3629825067734554E-2</v>
          </cell>
          <cell r="D15">
            <v>2635.099513095347</v>
          </cell>
          <cell r="E15">
            <v>0.03</v>
          </cell>
          <cell r="F15">
            <v>4.9376929045133328E-2</v>
          </cell>
          <cell r="G15">
            <v>4.5051752163508693E-2</v>
          </cell>
          <cell r="H15">
            <v>4.5801736699544335E-2</v>
          </cell>
          <cell r="I15">
            <v>4.5665218343395028E-2</v>
          </cell>
          <cell r="J15">
            <v>4.5689853863730825E-2</v>
          </cell>
          <cell r="K15">
            <v>4.5685401253359841E-2</v>
          </cell>
          <cell r="L15">
            <v>4.5686205787374978E-2</v>
          </cell>
          <cell r="M15">
            <v>4.5686060410142365E-2</v>
          </cell>
          <cell r="N15">
            <v>4.5686086679191953E-2</v>
          </cell>
          <cell r="O15">
            <v>4.5686081932478126E-2</v>
          </cell>
          <cell r="P15">
            <v>1.9626998300890184E-3</v>
          </cell>
          <cell r="Q15">
            <v>9.813499150445092E-4</v>
          </cell>
          <cell r="R15">
            <v>9.8134991504450923E-5</v>
          </cell>
          <cell r="S15">
            <v>103</v>
          </cell>
          <cell r="T15">
            <v>105.00107948490655</v>
          </cell>
          <cell r="U15">
            <v>0.89216603483907531</v>
          </cell>
          <cell r="V15">
            <v>6.5128120543252498E-3</v>
          </cell>
          <cell r="W15">
            <v>6.5128120543252498E-3</v>
          </cell>
          <cell r="X15">
            <v>6.3689119399162816E-2</v>
          </cell>
          <cell r="Y15">
            <v>477</v>
          </cell>
          <cell r="Z15">
            <v>0.23849999999999999</v>
          </cell>
          <cell r="AA15">
            <v>0.30218911939916282</v>
          </cell>
        </row>
        <row r="16">
          <cell r="A16">
            <v>315</v>
          </cell>
          <cell r="B16">
            <v>277.60000000000002</v>
          </cell>
          <cell r="C16">
            <v>8.5916096811477511E-3</v>
          </cell>
          <cell r="D16">
            <v>2092.1323223566806</v>
          </cell>
          <cell r="E16">
            <v>0.03</v>
          </cell>
          <cell r="F16">
            <v>5.3911115015606484E-2</v>
          </cell>
          <cell r="G16">
            <v>4.814790725550018E-2</v>
          </cell>
          <cell r="H16">
            <v>4.918318801631115E-2</v>
          </cell>
          <cell r="I16">
            <v>4.898576530848537E-2</v>
          </cell>
          <cell r="J16">
            <v>4.9022996076822208E-2</v>
          </cell>
          <cell r="K16">
            <v>4.9015960130271784E-2</v>
          </cell>
          <cell r="L16">
            <v>4.901728926855925E-2</v>
          </cell>
          <cell r="M16">
            <v>4.9017038166385807E-2</v>
          </cell>
          <cell r="N16">
            <v>4.9017085604192788E-2</v>
          </cell>
          <cell r="O16">
            <v>4.9017076642296771E-2</v>
          </cell>
          <cell r="P16">
            <v>6.6432105795839031E-4</v>
          </cell>
          <cell r="Q16">
            <v>3.3216052897919515E-4</v>
          </cell>
          <cell r="R16">
            <v>3.321605289791952E-5</v>
          </cell>
          <cell r="S16">
            <v>103</v>
          </cell>
          <cell r="T16">
            <v>105.00036537658188</v>
          </cell>
          <cell r="U16">
            <v>0.89215996725200297</v>
          </cell>
          <cell r="V16">
            <v>6.5127677609396212E-3</v>
          </cell>
          <cell r="W16">
            <v>6.5127677609396212E-3</v>
          </cell>
          <cell r="X16">
            <v>6.368868625189826E-2</v>
          </cell>
          <cell r="Y16">
            <v>725</v>
          </cell>
          <cell r="Z16">
            <v>0.36249999999999999</v>
          </cell>
          <cell r="AA16">
            <v>0.42618868625189826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  <sheetName val="Bache 50 m3_SR1"/>
      <sheetName val="calculs"/>
      <sheetName val="VRD"/>
      <sheetName val="Tréso actualisée avec tirage"/>
      <sheetName val="NZALAT+B_AMMAR"/>
      <sheetName val="B_AMMAR_"/>
      <sheetName val="Appr-_SIDI_ALI"/>
      <sheetName val="Sidi_Ali"/>
      <sheetName val="Tréso_actualisée_avec_tirage"/>
      <sheetName val="Macro-cons"/>
      <sheetName val="NZALAT+B_AMMAR2"/>
      <sheetName val="B_AMMAR_2"/>
      <sheetName val="Appr-_SIDI_ALI2"/>
      <sheetName val="Sidi_Ali2"/>
      <sheetName val="NZALAT+B_AMMAR1"/>
      <sheetName val="B_AMMAR_1"/>
      <sheetName val="Appr-_SIDI_ALI1"/>
      <sheetName val="Sidi_Ali1"/>
      <sheetName val="NZALAT+B_AMMAR3"/>
      <sheetName val="B_AMMAR_3"/>
      <sheetName val="Appr-_SIDI_ALI3"/>
      <sheetName val="Sidi_Ali3"/>
      <sheetName val="Tréso_actualisée_avec_tirage1"/>
      <sheetName val="Bache_50_m3_SR1"/>
      <sheetName val="NZALAT+B_AMMAR4"/>
      <sheetName val="B_AMMAR_4"/>
      <sheetName val="Appr-_SIDI_ALI4"/>
      <sheetName val="Sidi_Ali4"/>
      <sheetName val="NZALAT+B_AMMAR6"/>
      <sheetName val="B_AMMAR_6"/>
      <sheetName val="Appr-_SIDI_ALI6"/>
      <sheetName val="Sidi_Ali6"/>
      <sheetName val="NZALAT+B_AMMAR5"/>
      <sheetName val="B_AMMAR_5"/>
      <sheetName val="Appr-_SIDI_ALI5"/>
      <sheetName val="Sidi_Ali5"/>
      <sheetName val="NZALAT+B_AMMAR7"/>
      <sheetName val="B_AMMAR_7"/>
      <sheetName val="Appr-_SIDI_ALI7"/>
      <sheetName val="Sidi_Ali7"/>
      <sheetName val="Tréso_actualisée_avec_tirage2"/>
      <sheetName val="Tréso_actualisée_avec_tirage3"/>
      <sheetName val="Bache_50_m3_SR11"/>
      <sheetName val="Tréso_actualisée_avec_tirage4"/>
      <sheetName val="Bache_50_m3_SR12"/>
      <sheetName val="Tréso_actualisée_avec_tirage5"/>
      <sheetName val="Bache_50_m3_SR13"/>
      <sheetName val="Param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C3">
            <v>100</v>
          </cell>
        </row>
      </sheetData>
      <sheetData sheetId="7">
        <row r="3">
          <cell r="C3">
            <v>100</v>
          </cell>
        </row>
      </sheetData>
      <sheetData sheetId="8">
        <row r="3">
          <cell r="C3">
            <v>100</v>
          </cell>
        </row>
      </sheetData>
      <sheetData sheetId="9">
        <row r="3">
          <cell r="C3">
            <v>100</v>
          </cell>
        </row>
      </sheetData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499984740745262"/>
  </sheetPr>
  <dimension ref="A6:K193"/>
  <sheetViews>
    <sheetView tabSelected="1" view="pageBreakPreview" zoomScaleSheetLayoutView="100" workbookViewId="0">
      <selection activeCell="C27" sqref="C27"/>
    </sheetView>
  </sheetViews>
  <sheetFormatPr baseColWidth="10" defaultColWidth="11.42578125" defaultRowHeight="14.25" x14ac:dyDescent="0.2"/>
  <cols>
    <col min="1" max="1" width="2.28515625" style="1" customWidth="1"/>
    <col min="2" max="2" width="6.140625" style="84" customWidth="1"/>
    <col min="3" max="3" width="52.7109375" style="85" customWidth="1"/>
    <col min="4" max="4" width="6.5703125" style="84" customWidth="1"/>
    <col min="5" max="5" width="10.28515625" style="84" bestFit="1" customWidth="1"/>
    <col min="6" max="6" width="12.5703125" style="92" bestFit="1" customWidth="1"/>
    <col min="7" max="7" width="16" style="93" bestFit="1" customWidth="1"/>
    <col min="8" max="8" width="14.85546875" style="1" bestFit="1" customWidth="1"/>
    <col min="9" max="16384" width="11.42578125" style="1"/>
  </cols>
  <sheetData>
    <row r="6" spans="2:7" ht="14.25" customHeight="1" x14ac:dyDescent="0.2">
      <c r="B6" s="112" t="s">
        <v>180</v>
      </c>
      <c r="C6" s="112"/>
      <c r="D6" s="112"/>
      <c r="E6" s="112"/>
      <c r="F6" s="112"/>
      <c r="G6" s="112"/>
    </row>
    <row r="7" spans="2:7" ht="35.25" customHeight="1" x14ac:dyDescent="0.2">
      <c r="B7" s="104" t="s">
        <v>179</v>
      </c>
      <c r="C7" s="104"/>
      <c r="D7" s="104"/>
      <c r="E7" s="104"/>
      <c r="F7" s="104"/>
      <c r="G7" s="104"/>
    </row>
    <row r="8" spans="2:7" ht="18.75" x14ac:dyDescent="0.2">
      <c r="B8" s="118" t="s">
        <v>177</v>
      </c>
      <c r="C8" s="119"/>
      <c r="D8" s="119"/>
      <c r="E8" s="119"/>
      <c r="F8" s="119"/>
      <c r="G8" s="119"/>
    </row>
    <row r="9" spans="2:7" ht="12.75" customHeight="1" thickBot="1" x14ac:dyDescent="0.25">
      <c r="B9" s="1"/>
      <c r="C9" s="1"/>
      <c r="D9" s="1"/>
      <c r="E9" s="1"/>
      <c r="F9" s="1"/>
      <c r="G9" s="1"/>
    </row>
    <row r="10" spans="2:7" ht="24" x14ac:dyDescent="0.2">
      <c r="B10" s="94" t="s">
        <v>0</v>
      </c>
      <c r="C10" s="95" t="s">
        <v>1</v>
      </c>
      <c r="D10" s="96" t="s">
        <v>2</v>
      </c>
      <c r="E10" s="97" t="s">
        <v>3</v>
      </c>
      <c r="F10" s="97" t="s">
        <v>4</v>
      </c>
      <c r="G10" s="98" t="s">
        <v>5</v>
      </c>
    </row>
    <row r="11" spans="2:7" ht="18" x14ac:dyDescent="0.2">
      <c r="B11" s="2"/>
      <c r="C11" s="3" t="s">
        <v>6</v>
      </c>
      <c r="D11" s="3"/>
      <c r="E11" s="3"/>
      <c r="F11" s="4"/>
      <c r="G11" s="5"/>
    </row>
    <row r="12" spans="2:7" x14ac:dyDescent="0.2">
      <c r="B12" s="6"/>
      <c r="C12" s="7" t="s">
        <v>7</v>
      </c>
      <c r="D12" s="8"/>
      <c r="E12" s="8"/>
      <c r="F12" s="9"/>
      <c r="G12" s="10"/>
    </row>
    <row r="13" spans="2:7" ht="37.9" customHeight="1" x14ac:dyDescent="0.2">
      <c r="B13" s="6">
        <v>1</v>
      </c>
      <c r="C13" s="11" t="s">
        <v>8</v>
      </c>
      <c r="D13" s="12" t="s">
        <v>9</v>
      </c>
      <c r="E13" s="13">
        <v>1</v>
      </c>
      <c r="F13" s="9"/>
      <c r="G13" s="14">
        <f>F13*E13</f>
        <v>0</v>
      </c>
    </row>
    <row r="14" spans="2:7" ht="17.45" customHeight="1" x14ac:dyDescent="0.2">
      <c r="B14" s="6">
        <f>B13+1</f>
        <v>2</v>
      </c>
      <c r="C14" s="15" t="s">
        <v>10</v>
      </c>
      <c r="D14" s="12" t="s">
        <v>11</v>
      </c>
      <c r="E14" s="13">
        <v>63</v>
      </c>
      <c r="F14" s="9"/>
      <c r="G14" s="14">
        <f t="shared" ref="G14:G53" si="0">F14*E14</f>
        <v>0</v>
      </c>
    </row>
    <row r="15" spans="2:7" ht="15" customHeight="1" x14ac:dyDescent="0.2">
      <c r="B15" s="6">
        <f>B14+1</f>
        <v>3</v>
      </c>
      <c r="C15" s="15" t="s">
        <v>12</v>
      </c>
      <c r="D15" s="12" t="s">
        <v>11</v>
      </c>
      <c r="E15" s="13">
        <v>63</v>
      </c>
      <c r="F15" s="9"/>
      <c r="G15" s="14">
        <f t="shared" si="0"/>
        <v>0</v>
      </c>
    </row>
    <row r="16" spans="2:7" ht="12.75" x14ac:dyDescent="0.2">
      <c r="B16" s="6">
        <f>B15+1</f>
        <v>4</v>
      </c>
      <c r="C16" s="15" t="s">
        <v>13</v>
      </c>
      <c r="D16" s="12" t="s">
        <v>11</v>
      </c>
      <c r="E16" s="13">
        <v>14</v>
      </c>
      <c r="F16" s="9"/>
      <c r="G16" s="14">
        <f t="shared" si="0"/>
        <v>0</v>
      </c>
    </row>
    <row r="17" spans="1:11" ht="12.75" x14ac:dyDescent="0.2">
      <c r="B17" s="6"/>
      <c r="C17" s="7" t="s">
        <v>14</v>
      </c>
      <c r="D17" s="12"/>
      <c r="E17" s="8"/>
      <c r="F17" s="9"/>
      <c r="G17" s="14"/>
    </row>
    <row r="18" spans="1:11" ht="12.75" x14ac:dyDescent="0.2">
      <c r="B18" s="6">
        <f>B16+1</f>
        <v>5</v>
      </c>
      <c r="C18" s="15" t="s">
        <v>15</v>
      </c>
      <c r="D18" s="12" t="s">
        <v>11</v>
      </c>
      <c r="E18" s="13">
        <v>12</v>
      </c>
      <c r="F18" s="16"/>
      <c r="G18" s="14">
        <f t="shared" si="0"/>
        <v>0</v>
      </c>
    </row>
    <row r="19" spans="1:11" ht="12.75" x14ac:dyDescent="0.2">
      <c r="B19" s="6">
        <f>B18+1</f>
        <v>6</v>
      </c>
      <c r="C19" s="15" t="s">
        <v>16</v>
      </c>
      <c r="D19" s="12" t="s">
        <v>11</v>
      </c>
      <c r="E19" s="13">
        <v>7</v>
      </c>
      <c r="F19" s="9"/>
      <c r="G19" s="14">
        <f t="shared" si="0"/>
        <v>0</v>
      </c>
    </row>
    <row r="20" spans="1:11" ht="12.75" x14ac:dyDescent="0.2">
      <c r="B20" s="6">
        <f>B19+1</f>
        <v>7</v>
      </c>
      <c r="C20" s="15" t="s">
        <v>17</v>
      </c>
      <c r="D20" s="12" t="s">
        <v>11</v>
      </c>
      <c r="E20" s="13">
        <v>26</v>
      </c>
      <c r="F20" s="9"/>
      <c r="G20" s="14">
        <f t="shared" si="0"/>
        <v>0</v>
      </c>
    </row>
    <row r="21" spans="1:11" ht="12.75" x14ac:dyDescent="0.2">
      <c r="B21" s="6">
        <f t="shared" ref="B21:B25" si="1">B20+1</f>
        <v>8</v>
      </c>
      <c r="C21" s="15" t="s">
        <v>18</v>
      </c>
      <c r="D21" s="12" t="s">
        <v>19</v>
      </c>
      <c r="E21" s="13">
        <v>3120</v>
      </c>
      <c r="F21" s="9"/>
      <c r="G21" s="14">
        <f t="shared" si="0"/>
        <v>0</v>
      </c>
    </row>
    <row r="22" spans="1:11" ht="12.75" x14ac:dyDescent="0.2">
      <c r="B22" s="6">
        <f t="shared" si="1"/>
        <v>9</v>
      </c>
      <c r="C22" s="15" t="s">
        <v>20</v>
      </c>
      <c r="D22" s="12" t="s">
        <v>21</v>
      </c>
      <c r="E22" s="13">
        <v>30</v>
      </c>
      <c r="F22" s="9"/>
      <c r="G22" s="14">
        <f t="shared" si="0"/>
        <v>0</v>
      </c>
    </row>
    <row r="23" spans="1:11" ht="12.75" x14ac:dyDescent="0.2">
      <c r="B23" s="6">
        <f t="shared" si="1"/>
        <v>10</v>
      </c>
      <c r="C23" s="15" t="s">
        <v>22</v>
      </c>
      <c r="D23" s="12" t="s">
        <v>21</v>
      </c>
      <c r="E23" s="13">
        <v>60</v>
      </c>
      <c r="F23" s="9"/>
      <c r="G23" s="14">
        <f t="shared" si="0"/>
        <v>0</v>
      </c>
    </row>
    <row r="24" spans="1:11" ht="12.75" x14ac:dyDescent="0.2">
      <c r="B24" s="6">
        <f t="shared" si="1"/>
        <v>11</v>
      </c>
      <c r="C24" s="15" t="s">
        <v>23</v>
      </c>
      <c r="D24" s="12" t="s">
        <v>21</v>
      </c>
      <c r="E24" s="13">
        <v>60</v>
      </c>
      <c r="F24" s="9"/>
      <c r="G24" s="14">
        <f t="shared" si="0"/>
        <v>0</v>
      </c>
    </row>
    <row r="25" spans="1:11" ht="12.75" x14ac:dyDescent="0.2">
      <c r="B25" s="6">
        <f t="shared" si="1"/>
        <v>12</v>
      </c>
      <c r="C25" s="15" t="s">
        <v>24</v>
      </c>
      <c r="D25" s="12" t="s">
        <v>11</v>
      </c>
      <c r="E25" s="13">
        <v>24</v>
      </c>
      <c r="F25" s="9"/>
      <c r="G25" s="14">
        <f t="shared" si="0"/>
        <v>0</v>
      </c>
    </row>
    <row r="26" spans="1:11" ht="12.75" x14ac:dyDescent="0.2">
      <c r="B26" s="6"/>
      <c r="C26" s="7" t="s">
        <v>25</v>
      </c>
      <c r="D26" s="12"/>
      <c r="E26" s="8"/>
      <c r="F26" s="9"/>
      <c r="G26" s="14"/>
    </row>
    <row r="27" spans="1:11" ht="12.75" x14ac:dyDescent="0.2">
      <c r="B27" s="6"/>
      <c r="C27" s="15" t="s">
        <v>26</v>
      </c>
      <c r="D27" s="12"/>
      <c r="E27" s="8"/>
      <c r="F27" s="16"/>
      <c r="G27" s="14"/>
    </row>
    <row r="28" spans="1:11" ht="12.75" x14ac:dyDescent="0.2">
      <c r="B28" s="6">
        <f>B25+1</f>
        <v>13</v>
      </c>
      <c r="C28" s="15" t="s">
        <v>27</v>
      </c>
      <c r="D28" s="12" t="s">
        <v>28</v>
      </c>
      <c r="E28" s="13">
        <v>148</v>
      </c>
      <c r="F28" s="16"/>
      <c r="G28" s="14">
        <f t="shared" si="0"/>
        <v>0</v>
      </c>
    </row>
    <row r="29" spans="1:11" s="17" customFormat="1" ht="12.75" x14ac:dyDescent="0.2">
      <c r="A29" s="1"/>
      <c r="B29" s="6">
        <f t="shared" ref="B29:B33" si="2">B28+1</f>
        <v>14</v>
      </c>
      <c r="C29" s="15" t="s">
        <v>29</v>
      </c>
      <c r="D29" s="12" t="s">
        <v>28</v>
      </c>
      <c r="E29" s="13">
        <v>65</v>
      </c>
      <c r="F29" s="16"/>
      <c r="G29" s="14">
        <f t="shared" si="0"/>
        <v>0</v>
      </c>
      <c r="I29" s="1"/>
      <c r="K29" s="1"/>
    </row>
    <row r="30" spans="1:11" ht="12.75" x14ac:dyDescent="0.2">
      <c r="B30" s="6"/>
      <c r="C30" s="15" t="s">
        <v>30</v>
      </c>
      <c r="D30" s="12"/>
      <c r="E30" s="8"/>
      <c r="F30" s="16"/>
      <c r="G30" s="14"/>
      <c r="K30" s="17"/>
    </row>
    <row r="31" spans="1:11" ht="24" x14ac:dyDescent="0.2">
      <c r="B31" s="6">
        <f>B29+1</f>
        <v>15</v>
      </c>
      <c r="C31" s="15" t="s">
        <v>31</v>
      </c>
      <c r="D31" s="12" t="s">
        <v>32</v>
      </c>
      <c r="E31" s="13">
        <v>8</v>
      </c>
      <c r="F31" s="16"/>
      <c r="G31" s="14">
        <f t="shared" si="0"/>
        <v>0</v>
      </c>
    </row>
    <row r="32" spans="1:11" ht="12.75" x14ac:dyDescent="0.2">
      <c r="B32" s="6">
        <f t="shared" si="2"/>
        <v>16</v>
      </c>
      <c r="C32" s="15" t="s">
        <v>33</v>
      </c>
      <c r="D32" s="12" t="s">
        <v>32</v>
      </c>
      <c r="E32" s="13">
        <v>2</v>
      </c>
      <c r="F32" s="16"/>
      <c r="G32" s="14">
        <f t="shared" si="0"/>
        <v>0</v>
      </c>
    </row>
    <row r="33" spans="2:7" ht="12.75" x14ac:dyDescent="0.2">
      <c r="B33" s="6">
        <f t="shared" si="2"/>
        <v>17</v>
      </c>
      <c r="C33" s="15" t="s">
        <v>34</v>
      </c>
      <c r="D33" s="12" t="s">
        <v>32</v>
      </c>
      <c r="E33" s="13">
        <v>2</v>
      </c>
      <c r="F33" s="16"/>
      <c r="G33" s="14">
        <f t="shared" si="0"/>
        <v>0</v>
      </c>
    </row>
    <row r="34" spans="2:7" ht="12.75" x14ac:dyDescent="0.2">
      <c r="B34" s="6"/>
      <c r="C34" s="7" t="s">
        <v>35</v>
      </c>
      <c r="D34" s="12"/>
      <c r="E34" s="8"/>
      <c r="F34" s="16"/>
      <c r="G34" s="14"/>
    </row>
    <row r="35" spans="2:7" ht="12.75" x14ac:dyDescent="0.2">
      <c r="B35" s="6">
        <f>B33+1</f>
        <v>18</v>
      </c>
      <c r="C35" s="15" t="s">
        <v>36</v>
      </c>
      <c r="D35" s="12" t="s">
        <v>11</v>
      </c>
      <c r="E35" s="13">
        <v>27</v>
      </c>
      <c r="F35" s="9"/>
      <c r="G35" s="14">
        <f t="shared" si="0"/>
        <v>0</v>
      </c>
    </row>
    <row r="36" spans="2:7" ht="12.75" x14ac:dyDescent="0.2">
      <c r="B36" s="6">
        <f t="shared" ref="B36" si="3">B35+1</f>
        <v>19</v>
      </c>
      <c r="C36" s="15" t="s">
        <v>37</v>
      </c>
      <c r="D36" s="12" t="s">
        <v>19</v>
      </c>
      <c r="E36" s="13">
        <v>4050</v>
      </c>
      <c r="F36" s="9"/>
      <c r="G36" s="14">
        <f t="shared" si="0"/>
        <v>0</v>
      </c>
    </row>
    <row r="37" spans="2:7" ht="12.75" x14ac:dyDescent="0.2">
      <c r="B37" s="6"/>
      <c r="C37" s="15" t="s">
        <v>38</v>
      </c>
      <c r="D37" s="12"/>
      <c r="E37" s="8"/>
      <c r="F37" s="9"/>
      <c r="G37" s="14"/>
    </row>
    <row r="38" spans="2:7" ht="12.75" x14ac:dyDescent="0.2">
      <c r="B38" s="6">
        <f>B36+1</f>
        <v>20</v>
      </c>
      <c r="C38" s="15" t="s">
        <v>39</v>
      </c>
      <c r="D38" s="12" t="s">
        <v>21</v>
      </c>
      <c r="E38" s="13">
        <v>69</v>
      </c>
      <c r="F38" s="9"/>
      <c r="G38" s="14">
        <f t="shared" si="0"/>
        <v>0</v>
      </c>
    </row>
    <row r="39" spans="2:7" ht="12.75" x14ac:dyDescent="0.2">
      <c r="B39" s="6"/>
      <c r="C39" s="7" t="s">
        <v>40</v>
      </c>
      <c r="D39" s="12"/>
      <c r="E39" s="12"/>
      <c r="F39" s="9"/>
      <c r="G39" s="14"/>
    </row>
    <row r="40" spans="2:7" ht="24" x14ac:dyDescent="0.2">
      <c r="B40" s="18"/>
      <c r="C40" s="15" t="s">
        <v>41</v>
      </c>
      <c r="D40" s="12"/>
      <c r="E40" s="12"/>
      <c r="F40" s="9"/>
      <c r="G40" s="14"/>
    </row>
    <row r="41" spans="2:7" ht="12.75" x14ac:dyDescent="0.2">
      <c r="B41" s="18">
        <f>B38+1</f>
        <v>21</v>
      </c>
      <c r="C41" s="15" t="s">
        <v>42</v>
      </c>
      <c r="D41" s="12" t="s">
        <v>21</v>
      </c>
      <c r="E41" s="19">
        <v>120</v>
      </c>
      <c r="F41" s="20"/>
      <c r="G41" s="14">
        <f t="shared" si="0"/>
        <v>0</v>
      </c>
    </row>
    <row r="42" spans="2:7" ht="12.75" x14ac:dyDescent="0.2">
      <c r="B42" s="18">
        <f>B41+1</f>
        <v>22</v>
      </c>
      <c r="C42" s="15" t="s">
        <v>43</v>
      </c>
      <c r="D42" s="12" t="s">
        <v>21</v>
      </c>
      <c r="E42" s="19">
        <v>121</v>
      </c>
      <c r="F42" s="20"/>
      <c r="G42" s="14">
        <f t="shared" si="0"/>
        <v>0</v>
      </c>
    </row>
    <row r="43" spans="2:7" ht="12.75" x14ac:dyDescent="0.2">
      <c r="B43" s="6">
        <f>B42+1</f>
        <v>23</v>
      </c>
      <c r="C43" s="15" t="s">
        <v>44</v>
      </c>
      <c r="D43" s="12" t="s">
        <v>21</v>
      </c>
      <c r="E43" s="19">
        <v>88</v>
      </c>
      <c r="F43" s="20"/>
      <c r="G43" s="14">
        <f t="shared" si="0"/>
        <v>0</v>
      </c>
    </row>
    <row r="44" spans="2:7" ht="12.75" x14ac:dyDescent="0.2">
      <c r="B44" s="18"/>
      <c r="C44" s="7" t="s">
        <v>45</v>
      </c>
      <c r="D44" s="21"/>
      <c r="E44" s="21"/>
      <c r="F44" s="9"/>
      <c r="G44" s="14"/>
    </row>
    <row r="45" spans="2:7" ht="36" x14ac:dyDescent="0.2">
      <c r="B45" s="18">
        <f>B43+1</f>
        <v>24</v>
      </c>
      <c r="C45" s="15" t="s">
        <v>46</v>
      </c>
      <c r="D45" s="12" t="s">
        <v>21</v>
      </c>
      <c r="E45" s="19">
        <v>90</v>
      </c>
      <c r="F45" s="20"/>
      <c r="G45" s="14">
        <f>F45*E45</f>
        <v>0</v>
      </c>
    </row>
    <row r="46" spans="2:7" ht="18.600000000000001" customHeight="1" x14ac:dyDescent="0.2">
      <c r="B46" s="18">
        <f>+B45+1</f>
        <v>25</v>
      </c>
      <c r="C46" s="15" t="s">
        <v>47</v>
      </c>
      <c r="D46" s="12" t="s">
        <v>21</v>
      </c>
      <c r="E46" s="19">
        <f>1021-400</f>
        <v>621</v>
      </c>
      <c r="F46" s="20"/>
      <c r="G46" s="14">
        <f t="shared" si="0"/>
        <v>0</v>
      </c>
    </row>
    <row r="47" spans="2:7" ht="36" x14ac:dyDescent="0.2">
      <c r="B47" s="18">
        <f>+B46+1</f>
        <v>26</v>
      </c>
      <c r="C47" s="15" t="s">
        <v>48</v>
      </c>
      <c r="D47" s="12" t="s">
        <v>49</v>
      </c>
      <c r="E47" s="19">
        <v>1</v>
      </c>
      <c r="F47" s="20"/>
      <c r="G47" s="14">
        <f t="shared" si="0"/>
        <v>0</v>
      </c>
    </row>
    <row r="48" spans="2:7" ht="12.75" x14ac:dyDescent="0.2">
      <c r="B48" s="18"/>
      <c r="C48" s="7" t="s">
        <v>50</v>
      </c>
      <c r="D48" s="8"/>
      <c r="E48" s="8"/>
      <c r="F48" s="22"/>
      <c r="G48" s="14"/>
    </row>
    <row r="49" spans="2:11" ht="12.75" x14ac:dyDescent="0.2">
      <c r="B49" s="6">
        <f>B47+1</f>
        <v>27</v>
      </c>
      <c r="C49" s="23" t="s">
        <v>51</v>
      </c>
      <c r="D49" s="8" t="s">
        <v>21</v>
      </c>
      <c r="E49" s="13">
        <v>20</v>
      </c>
      <c r="F49" s="22"/>
      <c r="G49" s="14">
        <f t="shared" si="0"/>
        <v>0</v>
      </c>
    </row>
    <row r="50" spans="2:11" ht="12.75" x14ac:dyDescent="0.2">
      <c r="B50" s="18">
        <f t="shared" ref="B50" si="4">+B49+1</f>
        <v>28</v>
      </c>
      <c r="C50" s="23" t="s">
        <v>52</v>
      </c>
      <c r="D50" s="8" t="s">
        <v>21</v>
      </c>
      <c r="E50" s="13">
        <v>20</v>
      </c>
      <c r="F50" s="22"/>
      <c r="G50" s="14">
        <f t="shared" si="0"/>
        <v>0</v>
      </c>
    </row>
    <row r="51" spans="2:11" ht="16.149999999999999" customHeight="1" x14ac:dyDescent="0.2">
      <c r="B51" s="24">
        <f>B50+1</f>
        <v>29</v>
      </c>
      <c r="C51" s="25" t="s">
        <v>53</v>
      </c>
      <c r="D51" s="26" t="s">
        <v>28</v>
      </c>
      <c r="E51" s="13">
        <v>30</v>
      </c>
      <c r="F51" s="27"/>
      <c r="G51" s="14">
        <f t="shared" si="0"/>
        <v>0</v>
      </c>
    </row>
    <row r="52" spans="2:11" s="31" customFormat="1" ht="30" customHeight="1" x14ac:dyDescent="0.2">
      <c r="B52" s="24">
        <f>B51+1</f>
        <v>30</v>
      </c>
      <c r="C52" s="28" t="s">
        <v>54</v>
      </c>
      <c r="D52" s="7" t="s">
        <v>28</v>
      </c>
      <c r="E52" s="29">
        <v>10</v>
      </c>
      <c r="F52" s="30"/>
      <c r="G52" s="14">
        <f t="shared" si="0"/>
        <v>0</v>
      </c>
      <c r="I52" s="1"/>
      <c r="K52" s="1"/>
    </row>
    <row r="53" spans="2:11" s="31" customFormat="1" ht="25.9" customHeight="1" x14ac:dyDescent="0.2">
      <c r="B53" s="32">
        <f t="shared" ref="B53" si="5">+B52+1</f>
        <v>31</v>
      </c>
      <c r="C53" s="15" t="s">
        <v>55</v>
      </c>
      <c r="D53" s="7" t="s">
        <v>28</v>
      </c>
      <c r="E53" s="29">
        <v>26</v>
      </c>
      <c r="F53" s="30"/>
      <c r="G53" s="14">
        <f t="shared" si="0"/>
        <v>0</v>
      </c>
      <c r="I53" s="1"/>
    </row>
    <row r="54" spans="2:11" ht="15.75" x14ac:dyDescent="0.2">
      <c r="B54" s="33"/>
      <c r="C54" s="105" t="s">
        <v>56</v>
      </c>
      <c r="D54" s="106"/>
      <c r="E54" s="106"/>
      <c r="F54" s="34"/>
      <c r="G54" s="35">
        <f>SUM(G13:G53)</f>
        <v>0</v>
      </c>
      <c r="K54" s="31"/>
    </row>
    <row r="55" spans="2:11" ht="18" x14ac:dyDescent="0.2">
      <c r="B55" s="33"/>
      <c r="C55" s="36" t="s">
        <v>57</v>
      </c>
      <c r="D55" s="36"/>
      <c r="E55" s="36"/>
      <c r="F55" s="37"/>
      <c r="G55" s="14"/>
    </row>
    <row r="56" spans="2:11" ht="15.6" customHeight="1" x14ac:dyDescent="0.2">
      <c r="B56" s="38">
        <f>B53+1</f>
        <v>32</v>
      </c>
      <c r="C56" s="39" t="s">
        <v>58</v>
      </c>
      <c r="D56" s="40" t="s">
        <v>21</v>
      </c>
      <c r="E56" s="29">
        <v>650</v>
      </c>
      <c r="F56" s="41"/>
      <c r="G56" s="42">
        <f>F56*E56</f>
        <v>0</v>
      </c>
    </row>
    <row r="57" spans="2:11" ht="12.75" x14ac:dyDescent="0.2">
      <c r="B57" s="38">
        <f t="shared" ref="B57:B66" si="6">+B56+1</f>
        <v>33</v>
      </c>
      <c r="C57" s="39" t="s">
        <v>59</v>
      </c>
      <c r="D57" s="40" t="s">
        <v>21</v>
      </c>
      <c r="E57" s="29">
        <v>700</v>
      </c>
      <c r="F57" s="41"/>
      <c r="G57" s="42">
        <f t="shared" ref="G57:G66" si="7">F57*E57</f>
        <v>0</v>
      </c>
    </row>
    <row r="58" spans="2:11" ht="12.75" x14ac:dyDescent="0.2">
      <c r="B58" s="38">
        <f t="shared" si="6"/>
        <v>34</v>
      </c>
      <c r="C58" s="39" t="s">
        <v>60</v>
      </c>
      <c r="D58" s="40" t="s">
        <v>21</v>
      </c>
      <c r="E58" s="29">
        <v>700</v>
      </c>
      <c r="F58" s="41"/>
      <c r="G58" s="42">
        <f t="shared" si="7"/>
        <v>0</v>
      </c>
    </row>
    <row r="59" spans="2:11" ht="12.75" x14ac:dyDescent="0.2">
      <c r="B59" s="38">
        <f t="shared" si="6"/>
        <v>35</v>
      </c>
      <c r="C59" s="39" t="s">
        <v>61</v>
      </c>
      <c r="D59" s="40" t="s">
        <v>21</v>
      </c>
      <c r="E59" s="29">
        <v>700</v>
      </c>
      <c r="F59" s="41"/>
      <c r="G59" s="42">
        <f t="shared" si="7"/>
        <v>0</v>
      </c>
    </row>
    <row r="60" spans="2:11" ht="12.75" x14ac:dyDescent="0.2">
      <c r="B60" s="38">
        <f t="shared" si="6"/>
        <v>36</v>
      </c>
      <c r="C60" s="39" t="s">
        <v>62</v>
      </c>
      <c r="D60" s="40" t="s">
        <v>21</v>
      </c>
      <c r="E60" s="29">
        <v>700</v>
      </c>
      <c r="F60" s="41"/>
      <c r="G60" s="42">
        <f t="shared" si="7"/>
        <v>0</v>
      </c>
    </row>
    <row r="61" spans="2:11" ht="12.75" x14ac:dyDescent="0.2">
      <c r="B61" s="38">
        <f t="shared" si="6"/>
        <v>37</v>
      </c>
      <c r="C61" s="39" t="s">
        <v>63</v>
      </c>
      <c r="D61" s="40" t="s">
        <v>28</v>
      </c>
      <c r="E61" s="29">
        <v>330</v>
      </c>
      <c r="F61" s="41"/>
      <c r="G61" s="42">
        <f t="shared" si="7"/>
        <v>0</v>
      </c>
    </row>
    <row r="62" spans="2:11" ht="12.75" x14ac:dyDescent="0.2">
      <c r="B62" s="38">
        <f t="shared" si="6"/>
        <v>38</v>
      </c>
      <c r="C62" s="39" t="s">
        <v>64</v>
      </c>
      <c r="D62" s="40" t="s">
        <v>28</v>
      </c>
      <c r="E62" s="29">
        <v>330</v>
      </c>
      <c r="F62" s="41"/>
      <c r="G62" s="42">
        <f t="shared" si="7"/>
        <v>0</v>
      </c>
    </row>
    <row r="63" spans="2:11" ht="12.75" x14ac:dyDescent="0.2">
      <c r="B63" s="38">
        <f>B62+1</f>
        <v>39</v>
      </c>
      <c r="C63" s="39" t="s">
        <v>65</v>
      </c>
      <c r="D63" s="40" t="s">
        <v>32</v>
      </c>
      <c r="E63" s="29">
        <v>10</v>
      </c>
      <c r="F63" s="41"/>
      <c r="G63" s="42">
        <f t="shared" si="7"/>
        <v>0</v>
      </c>
    </row>
    <row r="64" spans="2:11" ht="24" x14ac:dyDescent="0.2">
      <c r="B64" s="38">
        <f t="shared" si="6"/>
        <v>40</v>
      </c>
      <c r="C64" s="39" t="s">
        <v>66</v>
      </c>
      <c r="D64" s="40" t="s">
        <v>28</v>
      </c>
      <c r="E64" s="29">
        <v>50</v>
      </c>
      <c r="F64" s="41"/>
      <c r="G64" s="42">
        <f t="shared" si="7"/>
        <v>0</v>
      </c>
    </row>
    <row r="65" spans="2:11" ht="12.75" x14ac:dyDescent="0.2">
      <c r="B65" s="38">
        <f t="shared" si="6"/>
        <v>41</v>
      </c>
      <c r="C65" s="39" t="s">
        <v>67</v>
      </c>
      <c r="D65" s="40" t="s">
        <v>32</v>
      </c>
      <c r="E65" s="29">
        <v>10</v>
      </c>
      <c r="F65" s="41"/>
      <c r="G65" s="42">
        <f t="shared" si="7"/>
        <v>0</v>
      </c>
    </row>
    <row r="66" spans="2:11" s="31" customFormat="1" ht="24" x14ac:dyDescent="0.2">
      <c r="B66" s="38">
        <f t="shared" si="6"/>
        <v>42</v>
      </c>
      <c r="C66" s="39" t="s">
        <v>68</v>
      </c>
      <c r="D66" s="40" t="s">
        <v>28</v>
      </c>
      <c r="E66" s="29">
        <v>80</v>
      </c>
      <c r="F66" s="41"/>
      <c r="G66" s="42">
        <f t="shared" si="7"/>
        <v>0</v>
      </c>
      <c r="I66" s="1"/>
      <c r="K66" s="1"/>
    </row>
    <row r="67" spans="2:11" ht="15.75" x14ac:dyDescent="0.2">
      <c r="B67" s="33"/>
      <c r="C67" s="105" t="s">
        <v>69</v>
      </c>
      <c r="D67" s="106"/>
      <c r="E67" s="106"/>
      <c r="F67" s="43"/>
      <c r="G67" s="35">
        <f>SUM(G56:G66)</f>
        <v>0</v>
      </c>
      <c r="K67" s="31"/>
    </row>
    <row r="68" spans="2:11" ht="15.75" x14ac:dyDescent="0.2">
      <c r="B68" s="33"/>
      <c r="C68" s="36" t="s">
        <v>70</v>
      </c>
      <c r="D68" s="36"/>
      <c r="E68" s="36"/>
      <c r="F68" s="44"/>
      <c r="G68" s="45"/>
    </row>
    <row r="69" spans="2:11" ht="12.75" x14ac:dyDescent="0.2">
      <c r="B69" s="38">
        <f>B66+1</f>
        <v>43</v>
      </c>
      <c r="C69" s="46" t="s">
        <v>71</v>
      </c>
      <c r="D69" s="47" t="s">
        <v>9</v>
      </c>
      <c r="E69" s="48">
        <v>1</v>
      </c>
      <c r="F69" s="27"/>
      <c r="G69" s="14">
        <f>F69*E69</f>
        <v>0</v>
      </c>
    </row>
    <row r="70" spans="2:11" ht="12.75" x14ac:dyDescent="0.2">
      <c r="B70" s="33">
        <f>B69+1</f>
        <v>44</v>
      </c>
      <c r="C70" s="49" t="s">
        <v>72</v>
      </c>
      <c r="D70" s="50" t="s">
        <v>21</v>
      </c>
      <c r="E70" s="51">
        <v>30</v>
      </c>
      <c r="F70" s="27"/>
      <c r="G70" s="14">
        <f t="shared" ref="G70:G76" si="8">F70*E70</f>
        <v>0</v>
      </c>
    </row>
    <row r="71" spans="2:11" ht="12.75" x14ac:dyDescent="0.2">
      <c r="B71" s="33">
        <f>B70+1</f>
        <v>45</v>
      </c>
      <c r="C71" s="46" t="s">
        <v>73</v>
      </c>
      <c r="D71" s="50" t="s">
        <v>21</v>
      </c>
      <c r="E71" s="51">
        <v>82</v>
      </c>
      <c r="F71" s="27"/>
      <c r="G71" s="14">
        <f t="shared" si="8"/>
        <v>0</v>
      </c>
    </row>
    <row r="72" spans="2:11" ht="12.75" x14ac:dyDescent="0.2">
      <c r="B72" s="33">
        <f t="shared" ref="B72:B76" si="9">B71+1</f>
        <v>46</v>
      </c>
      <c r="C72" s="46" t="s">
        <v>74</v>
      </c>
      <c r="D72" s="50" t="s">
        <v>21</v>
      </c>
      <c r="E72" s="51">
        <v>407</v>
      </c>
      <c r="F72" s="27"/>
      <c r="G72" s="14">
        <f t="shared" si="8"/>
        <v>0</v>
      </c>
    </row>
    <row r="73" spans="2:11" ht="12.75" x14ac:dyDescent="0.2">
      <c r="B73" s="33">
        <f t="shared" si="9"/>
        <v>47</v>
      </c>
      <c r="C73" s="46" t="s">
        <v>75</v>
      </c>
      <c r="D73" s="50" t="s">
        <v>21</v>
      </c>
      <c r="E73" s="51">
        <v>78</v>
      </c>
      <c r="F73" s="27"/>
      <c r="G73" s="14">
        <f t="shared" si="8"/>
        <v>0</v>
      </c>
    </row>
    <row r="74" spans="2:11" ht="12.75" x14ac:dyDescent="0.2">
      <c r="B74" s="33">
        <f t="shared" si="9"/>
        <v>48</v>
      </c>
      <c r="C74" s="52" t="s">
        <v>76</v>
      </c>
      <c r="D74" s="50" t="s">
        <v>21</v>
      </c>
      <c r="E74" s="51">
        <v>7</v>
      </c>
      <c r="F74" s="27"/>
      <c r="G74" s="14">
        <f t="shared" si="8"/>
        <v>0</v>
      </c>
    </row>
    <row r="75" spans="2:11" ht="12.75" x14ac:dyDescent="0.2">
      <c r="B75" s="33">
        <f t="shared" si="9"/>
        <v>49</v>
      </c>
      <c r="C75" s="52" t="s">
        <v>77</v>
      </c>
      <c r="D75" s="50" t="s">
        <v>28</v>
      </c>
      <c r="E75" s="51">
        <v>17</v>
      </c>
      <c r="F75" s="27"/>
      <c r="G75" s="14">
        <f t="shared" si="8"/>
        <v>0</v>
      </c>
    </row>
    <row r="76" spans="2:11" ht="12.75" x14ac:dyDescent="0.2">
      <c r="B76" s="33">
        <f t="shared" si="9"/>
        <v>50</v>
      </c>
      <c r="C76" s="52" t="s">
        <v>78</v>
      </c>
      <c r="D76" s="50" t="s">
        <v>21</v>
      </c>
      <c r="E76" s="51">
        <v>7</v>
      </c>
      <c r="F76" s="27"/>
      <c r="G76" s="14">
        <f t="shared" si="8"/>
        <v>0</v>
      </c>
    </row>
    <row r="77" spans="2:11" ht="15.75" x14ac:dyDescent="0.2">
      <c r="B77" s="33"/>
      <c r="C77" s="105" t="s">
        <v>79</v>
      </c>
      <c r="D77" s="106"/>
      <c r="E77" s="106"/>
      <c r="F77" s="43"/>
      <c r="G77" s="35">
        <f>SUM(G69:G76)</f>
        <v>0</v>
      </c>
    </row>
    <row r="78" spans="2:11" ht="15.75" x14ac:dyDescent="0.2">
      <c r="B78" s="33"/>
      <c r="C78" s="36" t="s">
        <v>176</v>
      </c>
      <c r="D78" s="36"/>
      <c r="E78" s="36"/>
      <c r="F78" s="44"/>
      <c r="G78" s="45"/>
    </row>
    <row r="79" spans="2:11" ht="18" x14ac:dyDescent="0.2">
      <c r="B79" s="33"/>
      <c r="C79" s="53" t="s">
        <v>80</v>
      </c>
      <c r="D79" s="50"/>
      <c r="E79" s="50"/>
      <c r="F79" s="37"/>
      <c r="G79" s="14"/>
    </row>
    <row r="80" spans="2:11" ht="12.75" x14ac:dyDescent="0.2">
      <c r="B80" s="38">
        <f>B76+1</f>
        <v>51</v>
      </c>
      <c r="C80" s="52" t="s">
        <v>81</v>
      </c>
      <c r="D80" s="50" t="s">
        <v>21</v>
      </c>
      <c r="E80" s="51">
        <v>11</v>
      </c>
      <c r="F80" s="27"/>
      <c r="G80" s="14">
        <f>F80*E80</f>
        <v>0</v>
      </c>
    </row>
    <row r="81" spans="2:7" ht="12.75" x14ac:dyDescent="0.2">
      <c r="B81" s="33">
        <f>B80+1</f>
        <v>52</v>
      </c>
      <c r="C81" s="52" t="s">
        <v>82</v>
      </c>
      <c r="D81" s="50" t="s">
        <v>21</v>
      </c>
      <c r="E81" s="51">
        <v>45</v>
      </c>
      <c r="F81" s="27"/>
      <c r="G81" s="14">
        <f t="shared" ref="G81:G86" si="10">F81*E81</f>
        <v>0</v>
      </c>
    </row>
    <row r="82" spans="2:7" ht="12.75" x14ac:dyDescent="0.2">
      <c r="B82" s="33">
        <f>B81+1</f>
        <v>53</v>
      </c>
      <c r="C82" s="52" t="s">
        <v>83</v>
      </c>
      <c r="D82" s="50" t="s">
        <v>21</v>
      </c>
      <c r="E82" s="51">
        <v>13</v>
      </c>
      <c r="F82" s="27"/>
      <c r="G82" s="14">
        <f t="shared" si="10"/>
        <v>0</v>
      </c>
    </row>
    <row r="83" spans="2:7" ht="12.75" x14ac:dyDescent="0.2">
      <c r="B83" s="33">
        <f>B82+1</f>
        <v>54</v>
      </c>
      <c r="C83" s="52" t="s">
        <v>84</v>
      </c>
      <c r="D83" s="50" t="s">
        <v>21</v>
      </c>
      <c r="E83" s="51">
        <v>8</v>
      </c>
      <c r="F83" s="27"/>
      <c r="G83" s="14">
        <f t="shared" si="10"/>
        <v>0</v>
      </c>
    </row>
    <row r="84" spans="2:7" ht="12.75" x14ac:dyDescent="0.2">
      <c r="B84" s="54"/>
      <c r="C84" s="53" t="s">
        <v>85</v>
      </c>
      <c r="D84" s="55"/>
      <c r="E84" s="55"/>
      <c r="F84" s="56"/>
      <c r="G84" s="14"/>
    </row>
    <row r="85" spans="2:7" ht="12.75" x14ac:dyDescent="0.2">
      <c r="B85" s="33">
        <f>B83+1</f>
        <v>55</v>
      </c>
      <c r="C85" s="52" t="s">
        <v>86</v>
      </c>
      <c r="D85" s="50" t="s">
        <v>21</v>
      </c>
      <c r="E85" s="51">
        <v>20</v>
      </c>
      <c r="F85" s="27"/>
      <c r="G85" s="14">
        <f t="shared" si="10"/>
        <v>0</v>
      </c>
    </row>
    <row r="86" spans="2:7" ht="12.75" x14ac:dyDescent="0.2">
      <c r="B86" s="33">
        <f>B85+1</f>
        <v>56</v>
      </c>
      <c r="C86" s="52" t="s">
        <v>87</v>
      </c>
      <c r="D86" s="50" t="s">
        <v>21</v>
      </c>
      <c r="E86" s="51">
        <v>38</v>
      </c>
      <c r="F86" s="27"/>
      <c r="G86" s="14">
        <f t="shared" si="10"/>
        <v>0</v>
      </c>
    </row>
    <row r="87" spans="2:7" ht="18" x14ac:dyDescent="0.2">
      <c r="B87" s="33"/>
      <c r="C87" s="105" t="s">
        <v>88</v>
      </c>
      <c r="D87" s="106"/>
      <c r="E87" s="106"/>
      <c r="F87" s="57"/>
      <c r="G87" s="35">
        <f>SUM(G80:G86)</f>
        <v>0</v>
      </c>
    </row>
    <row r="88" spans="2:7" ht="12.75" x14ac:dyDescent="0.2">
      <c r="B88" s="99"/>
      <c r="C88" s="53" t="s">
        <v>175</v>
      </c>
      <c r="D88" s="36"/>
      <c r="E88" s="36"/>
      <c r="F88" s="58"/>
      <c r="G88" s="59"/>
    </row>
    <row r="89" spans="2:7" ht="12.75" x14ac:dyDescent="0.2">
      <c r="B89" s="99"/>
      <c r="C89" s="53" t="s">
        <v>89</v>
      </c>
      <c r="D89" s="60"/>
      <c r="E89" s="36"/>
      <c r="F89" s="58"/>
      <c r="G89" s="14"/>
    </row>
    <row r="90" spans="2:7" ht="12.75" x14ac:dyDescent="0.2">
      <c r="B90" s="33">
        <f>B86+1</f>
        <v>57</v>
      </c>
      <c r="C90" s="52" t="s">
        <v>90</v>
      </c>
      <c r="D90" s="50" t="s">
        <v>32</v>
      </c>
      <c r="E90" s="61">
        <v>1</v>
      </c>
      <c r="F90" s="58"/>
      <c r="G90" s="14">
        <f t="shared" ref="G90:G120" si="11">F90*E90</f>
        <v>0</v>
      </c>
    </row>
    <row r="91" spans="2:7" ht="12.75" x14ac:dyDescent="0.2">
      <c r="B91" s="33">
        <f>B90+1</f>
        <v>58</v>
      </c>
      <c r="C91" s="52" t="s">
        <v>91</v>
      </c>
      <c r="D91" s="50" t="s">
        <v>32</v>
      </c>
      <c r="E91" s="61">
        <v>1</v>
      </c>
      <c r="F91" s="58"/>
      <c r="G91" s="14">
        <f t="shared" si="11"/>
        <v>0</v>
      </c>
    </row>
    <row r="92" spans="2:7" ht="12.75" x14ac:dyDescent="0.2">
      <c r="B92" s="99"/>
      <c r="C92" s="52" t="s">
        <v>92</v>
      </c>
      <c r="D92" s="50"/>
      <c r="E92" s="36"/>
      <c r="F92" s="58"/>
      <c r="G92" s="14"/>
    </row>
    <row r="93" spans="2:7" ht="12.75" x14ac:dyDescent="0.2">
      <c r="B93" s="99">
        <f>B91+1</f>
        <v>59</v>
      </c>
      <c r="C93" s="46" t="s">
        <v>93</v>
      </c>
      <c r="D93" s="47" t="s">
        <v>28</v>
      </c>
      <c r="E93" s="29">
        <v>300</v>
      </c>
      <c r="F93" s="58"/>
      <c r="G93" s="14">
        <f t="shared" si="11"/>
        <v>0</v>
      </c>
    </row>
    <row r="94" spans="2:7" ht="12.75" x14ac:dyDescent="0.2">
      <c r="B94" s="99">
        <f>B93+1</f>
        <v>60</v>
      </c>
      <c r="C94" s="52" t="s">
        <v>94</v>
      </c>
      <c r="D94" s="50" t="s">
        <v>32</v>
      </c>
      <c r="E94" s="61">
        <v>5</v>
      </c>
      <c r="F94" s="58"/>
      <c r="G94" s="14">
        <f t="shared" si="11"/>
        <v>0</v>
      </c>
    </row>
    <row r="95" spans="2:7" ht="12.75" x14ac:dyDescent="0.2">
      <c r="B95" s="99"/>
      <c r="C95" s="52" t="s">
        <v>95</v>
      </c>
      <c r="D95" s="50"/>
      <c r="E95" s="36"/>
      <c r="F95" s="58"/>
      <c r="G95" s="14"/>
    </row>
    <row r="96" spans="2:7" ht="12.75" x14ac:dyDescent="0.2">
      <c r="B96" s="99">
        <f>+B94+1</f>
        <v>61</v>
      </c>
      <c r="C96" s="52" t="s">
        <v>96</v>
      </c>
      <c r="D96" s="50" t="s">
        <v>32</v>
      </c>
      <c r="E96" s="61">
        <v>56</v>
      </c>
      <c r="F96" s="58"/>
      <c r="G96" s="14">
        <f t="shared" si="11"/>
        <v>0</v>
      </c>
    </row>
    <row r="97" spans="2:7" ht="12.75" x14ac:dyDescent="0.2">
      <c r="B97" s="99">
        <f>+B96+1</f>
        <v>62</v>
      </c>
      <c r="C97" s="52" t="s">
        <v>97</v>
      </c>
      <c r="D97" s="50" t="s">
        <v>32</v>
      </c>
      <c r="E97" s="61">
        <v>30</v>
      </c>
      <c r="F97" s="58"/>
      <c r="G97" s="14">
        <f t="shared" si="11"/>
        <v>0</v>
      </c>
    </row>
    <row r="98" spans="2:7" ht="12.75" x14ac:dyDescent="0.2">
      <c r="B98" s="99">
        <f t="shared" ref="B98" si="12">+B97+1</f>
        <v>63</v>
      </c>
      <c r="C98" s="52" t="s">
        <v>98</v>
      </c>
      <c r="D98" s="50" t="s">
        <v>32</v>
      </c>
      <c r="E98" s="61">
        <v>8</v>
      </c>
      <c r="F98" s="58"/>
      <c r="G98" s="14">
        <f t="shared" si="11"/>
        <v>0</v>
      </c>
    </row>
    <row r="99" spans="2:7" ht="12.75" x14ac:dyDescent="0.2">
      <c r="B99" s="99">
        <f>B98+1</f>
        <v>64</v>
      </c>
      <c r="C99" s="52" t="s">
        <v>99</v>
      </c>
      <c r="D99" s="50" t="s">
        <v>32</v>
      </c>
      <c r="E99" s="61">
        <v>12</v>
      </c>
      <c r="F99" s="58"/>
      <c r="G99" s="14">
        <f t="shared" si="11"/>
        <v>0</v>
      </c>
    </row>
    <row r="100" spans="2:7" ht="12.75" x14ac:dyDescent="0.2">
      <c r="B100" s="99">
        <f>B99+1</f>
        <v>65</v>
      </c>
      <c r="C100" s="46" t="s">
        <v>100</v>
      </c>
      <c r="D100" s="50" t="s">
        <v>32</v>
      </c>
      <c r="E100" s="61">
        <v>3</v>
      </c>
      <c r="F100" s="58"/>
      <c r="G100" s="14">
        <f t="shared" si="11"/>
        <v>0</v>
      </c>
    </row>
    <row r="101" spans="2:7" ht="12.75" x14ac:dyDescent="0.2">
      <c r="B101" s="99"/>
      <c r="C101" s="63" t="s">
        <v>101</v>
      </c>
      <c r="D101" s="50"/>
      <c r="E101" s="36"/>
      <c r="F101" s="64"/>
      <c r="G101" s="14"/>
    </row>
    <row r="102" spans="2:7" ht="12.75" x14ac:dyDescent="0.2">
      <c r="B102" s="99">
        <f>+B100+1</f>
        <v>66</v>
      </c>
      <c r="C102" s="52" t="s">
        <v>102</v>
      </c>
      <c r="D102" s="50" t="s">
        <v>32</v>
      </c>
      <c r="E102" s="61">
        <v>31</v>
      </c>
      <c r="F102" s="58"/>
      <c r="G102" s="14">
        <f t="shared" si="11"/>
        <v>0</v>
      </c>
    </row>
    <row r="103" spans="2:7" ht="12.75" x14ac:dyDescent="0.2">
      <c r="B103" s="24">
        <f t="shared" ref="B103:B108" si="13">B102+1</f>
        <v>67</v>
      </c>
      <c r="C103" s="62" t="s">
        <v>103</v>
      </c>
      <c r="D103" s="50" t="s">
        <v>32</v>
      </c>
      <c r="E103" s="61">
        <v>6</v>
      </c>
      <c r="F103" s="58"/>
      <c r="G103" s="14">
        <f>F103*E103</f>
        <v>0</v>
      </c>
    </row>
    <row r="104" spans="2:7" ht="12.75" x14ac:dyDescent="0.2">
      <c r="B104" s="99">
        <f t="shared" si="13"/>
        <v>68</v>
      </c>
      <c r="C104" s="52" t="s">
        <v>104</v>
      </c>
      <c r="D104" s="50" t="s">
        <v>32</v>
      </c>
      <c r="E104" s="61">
        <v>10</v>
      </c>
      <c r="F104" s="58"/>
      <c r="G104" s="14">
        <f t="shared" si="11"/>
        <v>0</v>
      </c>
    </row>
    <row r="105" spans="2:7" ht="12.75" x14ac:dyDescent="0.2">
      <c r="B105" s="99">
        <f t="shared" si="13"/>
        <v>69</v>
      </c>
      <c r="C105" s="52" t="s">
        <v>105</v>
      </c>
      <c r="D105" s="50" t="s">
        <v>32</v>
      </c>
      <c r="E105" s="61">
        <v>3</v>
      </c>
      <c r="F105" s="58"/>
      <c r="G105" s="14">
        <f t="shared" si="11"/>
        <v>0</v>
      </c>
    </row>
    <row r="106" spans="2:7" ht="12.75" x14ac:dyDescent="0.2">
      <c r="B106" s="100">
        <f t="shared" si="13"/>
        <v>70</v>
      </c>
      <c r="C106" s="52" t="s">
        <v>106</v>
      </c>
      <c r="D106" s="47" t="s">
        <v>32</v>
      </c>
      <c r="E106" s="29">
        <v>5</v>
      </c>
      <c r="F106" s="58"/>
      <c r="G106" s="14">
        <f t="shared" si="11"/>
        <v>0</v>
      </c>
    </row>
    <row r="107" spans="2:7" ht="12.75" x14ac:dyDescent="0.2">
      <c r="B107" s="100">
        <f t="shared" si="13"/>
        <v>71</v>
      </c>
      <c r="C107" s="46" t="s">
        <v>107</v>
      </c>
      <c r="D107" s="47" t="s">
        <v>32</v>
      </c>
      <c r="E107" s="29">
        <v>1</v>
      </c>
      <c r="F107" s="58"/>
      <c r="G107" s="14">
        <f t="shared" si="11"/>
        <v>0</v>
      </c>
    </row>
    <row r="108" spans="2:7" ht="12.75" x14ac:dyDescent="0.2">
      <c r="B108" s="99">
        <f t="shared" si="13"/>
        <v>72</v>
      </c>
      <c r="C108" s="52" t="s">
        <v>108</v>
      </c>
      <c r="D108" s="50" t="s">
        <v>28</v>
      </c>
      <c r="E108" s="61">
        <v>30</v>
      </c>
      <c r="F108" s="58"/>
      <c r="G108" s="14">
        <f t="shared" si="11"/>
        <v>0</v>
      </c>
    </row>
    <row r="109" spans="2:7" ht="12.75" x14ac:dyDescent="0.2">
      <c r="B109" s="99"/>
      <c r="C109" s="65" t="s">
        <v>109</v>
      </c>
      <c r="D109" s="50"/>
      <c r="E109" s="36"/>
      <c r="F109" s="58"/>
      <c r="G109" s="14"/>
    </row>
    <row r="110" spans="2:7" ht="12.75" x14ac:dyDescent="0.2">
      <c r="B110" s="99">
        <f>B108+1</f>
        <v>73</v>
      </c>
      <c r="C110" s="52" t="s">
        <v>110</v>
      </c>
      <c r="D110" s="50" t="s">
        <v>32</v>
      </c>
      <c r="E110" s="61">
        <v>37</v>
      </c>
      <c r="F110" s="58"/>
      <c r="G110" s="14">
        <f t="shared" si="11"/>
        <v>0</v>
      </c>
    </row>
    <row r="111" spans="2:7" ht="12.75" x14ac:dyDescent="0.2">
      <c r="B111" s="99">
        <f>B110+1</f>
        <v>74</v>
      </c>
      <c r="C111" s="52" t="s">
        <v>111</v>
      </c>
      <c r="D111" s="50" t="s">
        <v>32</v>
      </c>
      <c r="E111" s="61">
        <v>40</v>
      </c>
      <c r="F111" s="58"/>
      <c r="G111" s="14">
        <f t="shared" si="11"/>
        <v>0</v>
      </c>
    </row>
    <row r="112" spans="2:7" ht="12.75" x14ac:dyDescent="0.2">
      <c r="B112" s="99">
        <f>B111+1</f>
        <v>75</v>
      </c>
      <c r="C112" s="52" t="s">
        <v>112</v>
      </c>
      <c r="D112" s="50" t="s">
        <v>32</v>
      </c>
      <c r="E112" s="61">
        <v>25</v>
      </c>
      <c r="F112" s="58"/>
      <c r="G112" s="14">
        <f t="shared" si="11"/>
        <v>0</v>
      </c>
    </row>
    <row r="113" spans="2:7" ht="12.75" x14ac:dyDescent="0.2">
      <c r="B113" s="99">
        <f>+B112+1</f>
        <v>76</v>
      </c>
      <c r="C113" s="52" t="s">
        <v>113</v>
      </c>
      <c r="D113" s="50" t="s">
        <v>32</v>
      </c>
      <c r="E113" s="61">
        <v>15</v>
      </c>
      <c r="F113" s="58"/>
      <c r="G113" s="14">
        <f t="shared" si="11"/>
        <v>0</v>
      </c>
    </row>
    <row r="114" spans="2:7" ht="12.75" x14ac:dyDescent="0.2">
      <c r="B114" s="99">
        <f>+B113+1</f>
        <v>77</v>
      </c>
      <c r="C114" s="52" t="s">
        <v>114</v>
      </c>
      <c r="D114" s="50" t="s">
        <v>32</v>
      </c>
      <c r="E114" s="61">
        <v>4</v>
      </c>
      <c r="F114" s="58"/>
      <c r="G114" s="14">
        <f t="shared" si="11"/>
        <v>0</v>
      </c>
    </row>
    <row r="115" spans="2:7" ht="12.75" x14ac:dyDescent="0.2">
      <c r="B115" s="99">
        <f>B114+1</f>
        <v>78</v>
      </c>
      <c r="C115" s="46" t="s">
        <v>115</v>
      </c>
      <c r="D115" s="50" t="s">
        <v>32</v>
      </c>
      <c r="E115" s="61">
        <v>6</v>
      </c>
      <c r="F115" s="58"/>
      <c r="G115" s="14">
        <f t="shared" si="11"/>
        <v>0</v>
      </c>
    </row>
    <row r="116" spans="2:7" ht="12.75" x14ac:dyDescent="0.2">
      <c r="B116" s="99">
        <f>B115+1</f>
        <v>79</v>
      </c>
      <c r="C116" s="52" t="s">
        <v>116</v>
      </c>
      <c r="D116" s="50" t="s">
        <v>32</v>
      </c>
      <c r="E116" s="61">
        <v>15</v>
      </c>
      <c r="F116" s="58"/>
      <c r="G116" s="14">
        <f t="shared" si="11"/>
        <v>0</v>
      </c>
    </row>
    <row r="117" spans="2:7" ht="12.75" x14ac:dyDescent="0.2">
      <c r="B117" s="99">
        <f>B116+1</f>
        <v>80</v>
      </c>
      <c r="C117" s="52" t="s">
        <v>117</v>
      </c>
      <c r="D117" s="50" t="s">
        <v>32</v>
      </c>
      <c r="E117" s="61">
        <v>5</v>
      </c>
      <c r="F117" s="58"/>
      <c r="G117" s="14">
        <f t="shared" si="11"/>
        <v>0</v>
      </c>
    </row>
    <row r="118" spans="2:7" ht="12.75" x14ac:dyDescent="0.2">
      <c r="B118" s="99">
        <f>B117+1</f>
        <v>81</v>
      </c>
      <c r="C118" s="52" t="s">
        <v>118</v>
      </c>
      <c r="D118" s="50" t="s">
        <v>32</v>
      </c>
      <c r="E118" s="61">
        <v>15</v>
      </c>
      <c r="F118" s="58"/>
      <c r="G118" s="14">
        <f t="shared" si="11"/>
        <v>0</v>
      </c>
    </row>
    <row r="119" spans="2:7" ht="12.75" x14ac:dyDescent="0.2">
      <c r="B119" s="99"/>
      <c r="C119" s="52" t="s">
        <v>119</v>
      </c>
      <c r="D119" s="50"/>
      <c r="E119" s="36"/>
      <c r="F119" s="58"/>
      <c r="G119" s="14"/>
    </row>
    <row r="120" spans="2:7" ht="12.75" x14ac:dyDescent="0.2">
      <c r="B120" s="99">
        <f>B118+1</f>
        <v>82</v>
      </c>
      <c r="C120" s="52" t="s">
        <v>120</v>
      </c>
      <c r="D120" s="50" t="s">
        <v>32</v>
      </c>
      <c r="E120" s="61">
        <v>1</v>
      </c>
      <c r="F120" s="58"/>
      <c r="G120" s="14">
        <f t="shared" si="11"/>
        <v>0</v>
      </c>
    </row>
    <row r="121" spans="2:7" ht="15.75" x14ac:dyDescent="0.2">
      <c r="B121" s="99"/>
      <c r="C121" s="105" t="s">
        <v>121</v>
      </c>
      <c r="D121" s="106"/>
      <c r="E121" s="106"/>
      <c r="F121" s="66"/>
      <c r="G121" s="35">
        <f>SUM(G90:G120)</f>
        <v>0</v>
      </c>
    </row>
    <row r="122" spans="2:7" ht="24" x14ac:dyDescent="0.2">
      <c r="B122" s="99"/>
      <c r="C122" s="65" t="s">
        <v>174</v>
      </c>
      <c r="D122" s="50"/>
      <c r="E122" s="36"/>
      <c r="F122" s="44"/>
      <c r="G122" s="67"/>
    </row>
    <row r="123" spans="2:7" ht="18" x14ac:dyDescent="0.2">
      <c r="B123" s="99"/>
      <c r="C123" s="65" t="s">
        <v>122</v>
      </c>
      <c r="D123" s="50"/>
      <c r="E123" s="36"/>
      <c r="F123" s="68"/>
      <c r="G123" s="69"/>
    </row>
    <row r="124" spans="2:7" ht="12.75" x14ac:dyDescent="0.2">
      <c r="B124" s="38">
        <f>B120+1</f>
        <v>83</v>
      </c>
      <c r="C124" s="52" t="s">
        <v>123</v>
      </c>
      <c r="D124" s="50" t="s">
        <v>49</v>
      </c>
      <c r="E124" s="61">
        <v>1</v>
      </c>
      <c r="F124" s="70"/>
      <c r="G124" s="14">
        <f>F124*E124</f>
        <v>0</v>
      </c>
    </row>
    <row r="125" spans="2:7" ht="12.75" x14ac:dyDescent="0.2">
      <c r="B125" s="99"/>
      <c r="C125" s="52" t="s">
        <v>124</v>
      </c>
      <c r="D125" s="50"/>
      <c r="E125" s="36"/>
      <c r="F125" s="58"/>
      <c r="G125" s="14"/>
    </row>
    <row r="126" spans="2:7" ht="12.75" x14ac:dyDescent="0.2">
      <c r="B126" s="38"/>
      <c r="C126" s="52" t="s">
        <v>125</v>
      </c>
      <c r="D126" s="50"/>
      <c r="E126" s="61"/>
      <c r="F126" s="70"/>
      <c r="G126" s="14"/>
    </row>
    <row r="127" spans="2:7" ht="12.75" x14ac:dyDescent="0.2">
      <c r="B127" s="38">
        <f>B124+1</f>
        <v>84</v>
      </c>
      <c r="C127" s="52" t="s">
        <v>126</v>
      </c>
      <c r="D127" s="50" t="s">
        <v>28</v>
      </c>
      <c r="E127" s="61">
        <v>66</v>
      </c>
      <c r="F127" s="70"/>
      <c r="G127" s="14">
        <f t="shared" ref="G127:G155" si="14">F127*E127</f>
        <v>0</v>
      </c>
    </row>
    <row r="128" spans="2:7" ht="12.75" x14ac:dyDescent="0.2">
      <c r="B128" s="38">
        <f>B127+1</f>
        <v>85</v>
      </c>
      <c r="C128" s="52" t="s">
        <v>127</v>
      </c>
      <c r="D128" s="50" t="s">
        <v>28</v>
      </c>
      <c r="E128" s="61">
        <v>19</v>
      </c>
      <c r="F128" s="70"/>
      <c r="G128" s="14">
        <f t="shared" si="14"/>
        <v>0</v>
      </c>
    </row>
    <row r="129" spans="2:7" ht="12.75" x14ac:dyDescent="0.2">
      <c r="B129" s="99"/>
      <c r="C129" s="65" t="s">
        <v>128</v>
      </c>
      <c r="D129" s="50"/>
      <c r="E129" s="36"/>
      <c r="F129" s="58"/>
      <c r="G129" s="14"/>
    </row>
    <row r="130" spans="2:7" ht="12.75" x14ac:dyDescent="0.2">
      <c r="B130" s="99">
        <f>B128+1</f>
        <v>86</v>
      </c>
      <c r="C130" s="52" t="s">
        <v>126</v>
      </c>
      <c r="D130" s="50" t="s">
        <v>28</v>
      </c>
      <c r="E130" s="61">
        <v>14</v>
      </c>
      <c r="F130" s="58"/>
      <c r="G130" s="14">
        <f t="shared" si="14"/>
        <v>0</v>
      </c>
    </row>
    <row r="131" spans="2:7" ht="12.75" x14ac:dyDescent="0.2">
      <c r="B131" s="99">
        <f>B130+1</f>
        <v>87</v>
      </c>
      <c r="C131" s="52" t="s">
        <v>129</v>
      </c>
      <c r="D131" s="50" t="s">
        <v>28</v>
      </c>
      <c r="E131" s="61">
        <v>49</v>
      </c>
      <c r="F131" s="58"/>
      <c r="G131" s="14">
        <f t="shared" si="14"/>
        <v>0</v>
      </c>
    </row>
    <row r="132" spans="2:7" ht="12.75" x14ac:dyDescent="0.2">
      <c r="B132" s="99"/>
      <c r="C132" s="65" t="s">
        <v>130</v>
      </c>
      <c r="D132" s="50"/>
      <c r="E132" s="36"/>
      <c r="F132" s="58"/>
      <c r="G132" s="14"/>
    </row>
    <row r="133" spans="2:7" ht="12.75" x14ac:dyDescent="0.2">
      <c r="B133" s="99">
        <f>B131+1</f>
        <v>88</v>
      </c>
      <c r="C133" s="52" t="s">
        <v>131</v>
      </c>
      <c r="D133" s="50" t="s">
        <v>28</v>
      </c>
      <c r="E133" s="61">
        <v>150</v>
      </c>
      <c r="F133" s="58"/>
      <c r="G133" s="14">
        <f t="shared" si="14"/>
        <v>0</v>
      </c>
    </row>
    <row r="134" spans="2:7" ht="12.75" x14ac:dyDescent="0.2">
      <c r="B134" s="99"/>
      <c r="C134" s="52" t="s">
        <v>132</v>
      </c>
      <c r="D134" s="50"/>
      <c r="E134" s="36"/>
      <c r="F134" s="58"/>
      <c r="G134" s="14"/>
    </row>
    <row r="135" spans="2:7" ht="12.75" x14ac:dyDescent="0.2">
      <c r="B135" s="99">
        <f>B133+1</f>
        <v>89</v>
      </c>
      <c r="C135" s="52" t="s">
        <v>133</v>
      </c>
      <c r="D135" s="50" t="s">
        <v>28</v>
      </c>
      <c r="E135" s="61">
        <v>10</v>
      </c>
      <c r="F135" s="58"/>
      <c r="G135" s="14">
        <f t="shared" si="14"/>
        <v>0</v>
      </c>
    </row>
    <row r="136" spans="2:7" ht="12.75" x14ac:dyDescent="0.2">
      <c r="B136" s="99"/>
      <c r="C136" s="52" t="s">
        <v>134</v>
      </c>
      <c r="D136" s="50"/>
      <c r="E136" s="36"/>
      <c r="F136" s="58"/>
      <c r="G136" s="14"/>
    </row>
    <row r="137" spans="2:7" ht="12.75" x14ac:dyDescent="0.2">
      <c r="B137" s="99">
        <f>B135+1</f>
        <v>90</v>
      </c>
      <c r="C137" s="52" t="s">
        <v>135</v>
      </c>
      <c r="D137" s="50" t="s">
        <v>32</v>
      </c>
      <c r="E137" s="61">
        <v>3</v>
      </c>
      <c r="F137" s="58"/>
      <c r="G137" s="14">
        <f t="shared" si="14"/>
        <v>0</v>
      </c>
    </row>
    <row r="138" spans="2:7" ht="12.75" x14ac:dyDescent="0.2">
      <c r="B138" s="99">
        <f>B137+1</f>
        <v>91</v>
      </c>
      <c r="C138" s="52" t="s">
        <v>136</v>
      </c>
      <c r="D138" s="50" t="s">
        <v>32</v>
      </c>
      <c r="E138" s="61">
        <v>2</v>
      </c>
      <c r="F138" s="58"/>
      <c r="G138" s="14">
        <f t="shared" si="14"/>
        <v>0</v>
      </c>
    </row>
    <row r="139" spans="2:7" ht="12.75" x14ac:dyDescent="0.2">
      <c r="B139" s="99">
        <f>B138+1</f>
        <v>92</v>
      </c>
      <c r="C139" s="52" t="s">
        <v>137</v>
      </c>
      <c r="D139" s="50" t="s">
        <v>32</v>
      </c>
      <c r="E139" s="61">
        <v>3</v>
      </c>
      <c r="F139" s="58"/>
      <c r="G139" s="14">
        <f t="shared" si="14"/>
        <v>0</v>
      </c>
    </row>
    <row r="140" spans="2:7" ht="12.75" x14ac:dyDescent="0.2">
      <c r="B140" s="99"/>
      <c r="C140" s="52" t="s">
        <v>138</v>
      </c>
      <c r="D140" s="50"/>
      <c r="E140" s="36"/>
      <c r="F140" s="58"/>
      <c r="G140" s="14"/>
    </row>
    <row r="141" spans="2:7" ht="12.75" x14ac:dyDescent="0.2">
      <c r="B141" s="99">
        <f>B139+1</f>
        <v>93</v>
      </c>
      <c r="C141" s="52" t="s">
        <v>139</v>
      </c>
      <c r="D141" s="50" t="s">
        <v>28</v>
      </c>
      <c r="E141" s="61">
        <v>12</v>
      </c>
      <c r="F141" s="71"/>
      <c r="G141" s="14">
        <f t="shared" si="14"/>
        <v>0</v>
      </c>
    </row>
    <row r="142" spans="2:7" ht="12.75" x14ac:dyDescent="0.2">
      <c r="B142" s="99">
        <f>B141+1</f>
        <v>94</v>
      </c>
      <c r="C142" s="52" t="s">
        <v>140</v>
      </c>
      <c r="D142" s="50" t="s">
        <v>32</v>
      </c>
      <c r="E142" s="61">
        <v>5</v>
      </c>
      <c r="F142" s="71"/>
      <c r="G142" s="14">
        <f t="shared" si="14"/>
        <v>0</v>
      </c>
    </row>
    <row r="143" spans="2:7" ht="12.75" x14ac:dyDescent="0.2">
      <c r="B143" s="99"/>
      <c r="C143" s="65" t="s">
        <v>141</v>
      </c>
      <c r="D143" s="50"/>
      <c r="E143" s="36"/>
      <c r="F143" s="58"/>
      <c r="G143" s="14"/>
    </row>
    <row r="144" spans="2:7" ht="12.75" x14ac:dyDescent="0.2">
      <c r="B144" s="99">
        <f>B142+1</f>
        <v>95</v>
      </c>
      <c r="C144" s="52" t="s">
        <v>142</v>
      </c>
      <c r="D144" s="50" t="s">
        <v>32</v>
      </c>
      <c r="E144" s="61">
        <v>7</v>
      </c>
      <c r="F144" s="58"/>
      <c r="G144" s="14">
        <f t="shared" si="14"/>
        <v>0</v>
      </c>
    </row>
    <row r="145" spans="2:7" ht="12.75" x14ac:dyDescent="0.2">
      <c r="B145" s="99">
        <f>B144+1</f>
        <v>96</v>
      </c>
      <c r="C145" s="52" t="s">
        <v>143</v>
      </c>
      <c r="D145" s="50" t="s">
        <v>32</v>
      </c>
      <c r="E145" s="61">
        <v>1</v>
      </c>
      <c r="F145" s="58"/>
      <c r="G145" s="14">
        <f t="shared" si="14"/>
        <v>0</v>
      </c>
    </row>
    <row r="146" spans="2:7" ht="12.75" x14ac:dyDescent="0.2">
      <c r="B146" s="99">
        <f t="shared" ref="B146:B151" si="15">B145+1</f>
        <v>97</v>
      </c>
      <c r="C146" s="52" t="s">
        <v>144</v>
      </c>
      <c r="D146" s="50" t="s">
        <v>32</v>
      </c>
      <c r="E146" s="61">
        <v>2</v>
      </c>
      <c r="F146" s="58"/>
      <c r="G146" s="14">
        <f t="shared" si="14"/>
        <v>0</v>
      </c>
    </row>
    <row r="147" spans="2:7" ht="12.75" x14ac:dyDescent="0.2">
      <c r="B147" s="99">
        <f t="shared" si="15"/>
        <v>98</v>
      </c>
      <c r="C147" s="52" t="s">
        <v>145</v>
      </c>
      <c r="D147" s="50" t="s">
        <v>32</v>
      </c>
      <c r="E147" s="61">
        <v>1</v>
      </c>
      <c r="F147" s="58"/>
      <c r="G147" s="14">
        <f t="shared" si="14"/>
        <v>0</v>
      </c>
    </row>
    <row r="148" spans="2:7" ht="12.75" x14ac:dyDescent="0.2">
      <c r="B148" s="99">
        <f t="shared" si="15"/>
        <v>99</v>
      </c>
      <c r="C148" s="46" t="s">
        <v>146</v>
      </c>
      <c r="D148" s="50" t="s">
        <v>32</v>
      </c>
      <c r="E148" s="61">
        <v>14</v>
      </c>
      <c r="F148" s="58"/>
      <c r="G148" s="14">
        <f t="shared" si="14"/>
        <v>0</v>
      </c>
    </row>
    <row r="149" spans="2:7" ht="12.75" x14ac:dyDescent="0.2">
      <c r="B149" s="99">
        <f t="shared" si="15"/>
        <v>100</v>
      </c>
      <c r="C149" s="52" t="s">
        <v>147</v>
      </c>
      <c r="D149" s="50" t="s">
        <v>32</v>
      </c>
      <c r="E149" s="61">
        <v>1</v>
      </c>
      <c r="F149" s="58"/>
      <c r="G149" s="14">
        <f t="shared" si="14"/>
        <v>0</v>
      </c>
    </row>
    <row r="150" spans="2:7" ht="12.75" x14ac:dyDescent="0.2">
      <c r="B150" s="99">
        <f t="shared" si="15"/>
        <v>101</v>
      </c>
      <c r="C150" s="52" t="s">
        <v>148</v>
      </c>
      <c r="D150" s="50" t="s">
        <v>32</v>
      </c>
      <c r="E150" s="61">
        <v>4</v>
      </c>
      <c r="F150" s="58"/>
      <c r="G150" s="14">
        <f t="shared" si="14"/>
        <v>0</v>
      </c>
    </row>
    <row r="151" spans="2:7" ht="12.75" x14ac:dyDescent="0.2">
      <c r="B151" s="99">
        <f t="shared" si="15"/>
        <v>102</v>
      </c>
      <c r="C151" s="52" t="s">
        <v>149</v>
      </c>
      <c r="D151" s="50" t="s">
        <v>32</v>
      </c>
      <c r="E151" s="61">
        <v>6</v>
      </c>
      <c r="F151" s="58"/>
      <c r="G151" s="14">
        <f t="shared" si="14"/>
        <v>0</v>
      </c>
    </row>
    <row r="152" spans="2:7" ht="12.75" x14ac:dyDescent="0.2">
      <c r="B152" s="99"/>
      <c r="C152" s="65" t="s">
        <v>150</v>
      </c>
      <c r="D152" s="50"/>
      <c r="E152" s="36"/>
      <c r="F152" s="58"/>
      <c r="G152" s="14"/>
    </row>
    <row r="153" spans="2:7" ht="12.75" x14ac:dyDescent="0.2">
      <c r="B153" s="99">
        <f>B151+1</f>
        <v>103</v>
      </c>
      <c r="C153" s="52" t="s">
        <v>151</v>
      </c>
      <c r="D153" s="50" t="s">
        <v>32</v>
      </c>
      <c r="E153" s="61">
        <v>2</v>
      </c>
      <c r="F153" s="58"/>
      <c r="G153" s="14">
        <f t="shared" si="14"/>
        <v>0</v>
      </c>
    </row>
    <row r="154" spans="2:7" ht="12.75" x14ac:dyDescent="0.2">
      <c r="B154" s="99">
        <f>B153+1</f>
        <v>104</v>
      </c>
      <c r="C154" s="52" t="s">
        <v>152</v>
      </c>
      <c r="D154" s="50" t="s">
        <v>32</v>
      </c>
      <c r="E154" s="61">
        <v>5</v>
      </c>
      <c r="F154" s="58"/>
      <c r="G154" s="14">
        <f t="shared" si="14"/>
        <v>0</v>
      </c>
    </row>
    <row r="155" spans="2:7" ht="12.75" x14ac:dyDescent="0.2">
      <c r="B155" s="99">
        <f>B154+1</f>
        <v>105</v>
      </c>
      <c r="C155" s="52" t="s">
        <v>153</v>
      </c>
      <c r="D155" s="50" t="s">
        <v>32</v>
      </c>
      <c r="E155" s="61">
        <v>4</v>
      </c>
      <c r="F155" s="58"/>
      <c r="G155" s="14">
        <f t="shared" si="14"/>
        <v>0</v>
      </c>
    </row>
    <row r="156" spans="2:7" ht="15.75" x14ac:dyDescent="0.2">
      <c r="B156" s="99"/>
      <c r="C156" s="105" t="s">
        <v>154</v>
      </c>
      <c r="D156" s="106"/>
      <c r="E156" s="106"/>
      <c r="F156" s="66"/>
      <c r="G156" s="35">
        <f>SUM(G124:G155)</f>
        <v>0</v>
      </c>
    </row>
    <row r="157" spans="2:7" ht="18" x14ac:dyDescent="0.2">
      <c r="B157" s="72"/>
      <c r="C157" s="36" t="s">
        <v>173</v>
      </c>
      <c r="D157" s="36"/>
      <c r="E157" s="36"/>
      <c r="F157" s="37"/>
      <c r="G157" s="45"/>
    </row>
    <row r="158" spans="2:7" ht="15.75" customHeight="1" x14ac:dyDescent="0.2">
      <c r="B158" s="73">
        <f>B155+1</f>
        <v>106</v>
      </c>
      <c r="C158" s="74" t="s">
        <v>155</v>
      </c>
      <c r="D158" s="75" t="s">
        <v>21</v>
      </c>
      <c r="E158" s="75">
        <f>3064-600</f>
        <v>2464</v>
      </c>
      <c r="F158" s="71"/>
      <c r="G158" s="14">
        <f>F158*E158</f>
        <v>0</v>
      </c>
    </row>
    <row r="159" spans="2:7" ht="12.75" x14ac:dyDescent="0.2">
      <c r="B159" s="73">
        <f>+B158+1</f>
        <v>107</v>
      </c>
      <c r="C159" s="74" t="s">
        <v>156</v>
      </c>
      <c r="D159" s="75" t="s">
        <v>21</v>
      </c>
      <c r="E159" s="75">
        <v>2260</v>
      </c>
      <c r="F159" s="71"/>
      <c r="G159" s="14">
        <f t="shared" ref="G159:G160" si="16">F159*E159</f>
        <v>0</v>
      </c>
    </row>
    <row r="160" spans="2:7" ht="24" x14ac:dyDescent="0.2">
      <c r="B160" s="73">
        <f>B159+1</f>
        <v>108</v>
      </c>
      <c r="C160" s="74" t="s">
        <v>157</v>
      </c>
      <c r="D160" s="75" t="s">
        <v>21</v>
      </c>
      <c r="E160" s="75">
        <v>28</v>
      </c>
      <c r="F160" s="71"/>
      <c r="G160" s="14">
        <f t="shared" si="16"/>
        <v>0</v>
      </c>
    </row>
    <row r="161" spans="2:7" ht="15.75" x14ac:dyDescent="0.2">
      <c r="B161" s="33"/>
      <c r="C161" s="105" t="s">
        <v>158</v>
      </c>
      <c r="D161" s="106"/>
      <c r="E161" s="106"/>
      <c r="F161" s="66"/>
      <c r="G161" s="35">
        <f>SUM(G158:G160)</f>
        <v>0</v>
      </c>
    </row>
    <row r="162" spans="2:7" ht="15.75" x14ac:dyDescent="0.2">
      <c r="B162" s="72"/>
      <c r="C162" s="36" t="s">
        <v>172</v>
      </c>
      <c r="D162" s="36"/>
      <c r="E162" s="36"/>
      <c r="F162" s="44"/>
      <c r="G162" s="45"/>
    </row>
    <row r="163" spans="2:7" ht="12.75" x14ac:dyDescent="0.2">
      <c r="B163" s="33">
        <f>B160+1</f>
        <v>109</v>
      </c>
      <c r="C163" s="76" t="s">
        <v>178</v>
      </c>
      <c r="D163" s="50" t="s">
        <v>21</v>
      </c>
      <c r="E163" s="51">
        <f>450-120</f>
        <v>330</v>
      </c>
      <c r="F163" s="27"/>
      <c r="G163" s="14">
        <f>F163*E163</f>
        <v>0</v>
      </c>
    </row>
    <row r="164" spans="2:7" ht="12.75" x14ac:dyDescent="0.2">
      <c r="B164" s="33">
        <f>B163+1</f>
        <v>110</v>
      </c>
      <c r="C164" s="76" t="s">
        <v>159</v>
      </c>
      <c r="D164" s="50" t="s">
        <v>21</v>
      </c>
      <c r="E164" s="51">
        <v>450</v>
      </c>
      <c r="F164" s="27"/>
      <c r="G164" s="14">
        <f t="shared" ref="G164" si="17">F164*E164</f>
        <v>0</v>
      </c>
    </row>
    <row r="165" spans="2:7" ht="16.5" thickBot="1" x14ac:dyDescent="0.25">
      <c r="B165" s="101"/>
      <c r="C165" s="107" t="s">
        <v>160</v>
      </c>
      <c r="D165" s="108"/>
      <c r="E165" s="108"/>
      <c r="F165" s="102"/>
      <c r="G165" s="103">
        <f>SUM(G163:G164)</f>
        <v>0</v>
      </c>
    </row>
    <row r="166" spans="2:7" ht="13.5" thickBot="1" x14ac:dyDescent="0.25">
      <c r="B166" s="77"/>
      <c r="C166" s="78"/>
      <c r="D166" s="77"/>
      <c r="E166" s="77"/>
      <c r="F166" s="79"/>
      <c r="G166" s="80"/>
    </row>
    <row r="167" spans="2:7" ht="15" thickBot="1" x14ac:dyDescent="0.25">
      <c r="B167" s="81"/>
      <c r="C167" s="111" t="s">
        <v>161</v>
      </c>
      <c r="D167" s="111"/>
      <c r="E167" s="111"/>
      <c r="F167" s="109">
        <f>+G54</f>
        <v>0</v>
      </c>
      <c r="G167" s="110"/>
    </row>
    <row r="168" spans="2:7" ht="15" thickBot="1" x14ac:dyDescent="0.25">
      <c r="B168" s="81"/>
      <c r="C168" s="111" t="s">
        <v>162</v>
      </c>
      <c r="D168" s="111"/>
      <c r="E168" s="111"/>
      <c r="F168" s="109">
        <f>+G67</f>
        <v>0</v>
      </c>
      <c r="G168" s="110"/>
    </row>
    <row r="169" spans="2:7" ht="15" thickBot="1" x14ac:dyDescent="0.25">
      <c r="B169" s="81"/>
      <c r="C169" s="111" t="s">
        <v>163</v>
      </c>
      <c r="D169" s="111"/>
      <c r="E169" s="111"/>
      <c r="F169" s="109">
        <f>+G77</f>
        <v>0</v>
      </c>
      <c r="G169" s="110"/>
    </row>
    <row r="170" spans="2:7" ht="15" thickBot="1" x14ac:dyDescent="0.25">
      <c r="B170" s="81"/>
      <c r="C170" s="111" t="s">
        <v>164</v>
      </c>
      <c r="D170" s="111"/>
      <c r="E170" s="111"/>
      <c r="F170" s="109">
        <f>+G87</f>
        <v>0</v>
      </c>
      <c r="G170" s="110"/>
    </row>
    <row r="171" spans="2:7" ht="15" thickBot="1" x14ac:dyDescent="0.25">
      <c r="B171" s="81"/>
      <c r="C171" s="111" t="s">
        <v>168</v>
      </c>
      <c r="D171" s="111"/>
      <c r="E171" s="111"/>
      <c r="F171" s="109">
        <f>+BPDE!G121</f>
        <v>0</v>
      </c>
      <c r="G171" s="110"/>
    </row>
    <row r="172" spans="2:7" ht="29.45" customHeight="1" thickBot="1" x14ac:dyDescent="0.25">
      <c r="B172" s="81"/>
      <c r="C172" s="122" t="s">
        <v>169</v>
      </c>
      <c r="D172" s="123"/>
      <c r="E172" s="124"/>
      <c r="F172" s="109">
        <f>+G156</f>
        <v>0</v>
      </c>
      <c r="G172" s="110"/>
    </row>
    <row r="173" spans="2:7" ht="15" thickBot="1" x14ac:dyDescent="0.25">
      <c r="B173" s="81"/>
      <c r="C173" s="111" t="s">
        <v>170</v>
      </c>
      <c r="D173" s="111"/>
      <c r="E173" s="111"/>
      <c r="F173" s="109">
        <f>+G161</f>
        <v>0</v>
      </c>
      <c r="G173" s="110"/>
    </row>
    <row r="174" spans="2:7" ht="15" thickBot="1" x14ac:dyDescent="0.25">
      <c r="B174" s="81"/>
      <c r="C174" s="111" t="s">
        <v>171</v>
      </c>
      <c r="D174" s="111"/>
      <c r="E174" s="111"/>
      <c r="F174" s="109">
        <f>+G165</f>
        <v>0</v>
      </c>
      <c r="G174" s="110"/>
    </row>
    <row r="175" spans="2:7" ht="13.5" thickBot="1" x14ac:dyDescent="0.25">
      <c r="B175" s="82"/>
      <c r="C175" s="120"/>
      <c r="D175" s="120"/>
      <c r="E175" s="120"/>
      <c r="F175" s="121"/>
      <c r="G175" s="121"/>
    </row>
    <row r="176" spans="2:7" ht="18.75" thickBot="1" x14ac:dyDescent="0.3">
      <c r="B176" s="82"/>
      <c r="C176" s="113" t="s">
        <v>165</v>
      </c>
      <c r="D176" s="113"/>
      <c r="E176" s="113"/>
      <c r="F176" s="116">
        <f>SUM(F167:G175)</f>
        <v>0</v>
      </c>
      <c r="G176" s="117"/>
    </row>
    <row r="177" spans="2:8" ht="18.75" thickBot="1" x14ac:dyDescent="0.3">
      <c r="B177" s="82"/>
      <c r="C177" s="113" t="s">
        <v>166</v>
      </c>
      <c r="D177" s="113"/>
      <c r="E177" s="113"/>
      <c r="F177" s="114">
        <f>F176*0.2</f>
        <v>0</v>
      </c>
      <c r="G177" s="115"/>
    </row>
    <row r="178" spans="2:8" ht="18.75" thickBot="1" x14ac:dyDescent="0.3">
      <c r="B178" s="82"/>
      <c r="C178" s="113" t="s">
        <v>167</v>
      </c>
      <c r="D178" s="113"/>
      <c r="E178" s="113"/>
      <c r="F178" s="116">
        <f>SUM(F176:G177)</f>
        <v>0</v>
      </c>
      <c r="G178" s="117"/>
      <c r="H178" s="83"/>
    </row>
    <row r="179" spans="2:8" ht="12" x14ac:dyDescent="0.2">
      <c r="F179" s="1"/>
      <c r="G179" s="1"/>
    </row>
    <row r="180" spans="2:8" ht="12" x14ac:dyDescent="0.2">
      <c r="F180" s="1"/>
      <c r="G180" s="1"/>
    </row>
    <row r="181" spans="2:8" ht="12" x14ac:dyDescent="0.2">
      <c r="F181" s="1"/>
      <c r="G181" s="86"/>
    </row>
    <row r="182" spans="2:8" ht="12" x14ac:dyDescent="0.2">
      <c r="F182" s="1"/>
      <c r="G182" s="87"/>
    </row>
    <row r="183" spans="2:8" x14ac:dyDescent="0.2">
      <c r="F183" s="1"/>
      <c r="G183" s="88"/>
    </row>
    <row r="184" spans="2:8" ht="12" x14ac:dyDescent="0.2">
      <c r="F184" s="1"/>
      <c r="G184" s="1"/>
    </row>
    <row r="185" spans="2:8" ht="12" x14ac:dyDescent="0.2">
      <c r="F185" s="1"/>
      <c r="G185" s="1"/>
    </row>
    <row r="186" spans="2:8" ht="12" x14ac:dyDescent="0.2">
      <c r="F186" s="1"/>
      <c r="G186" s="1"/>
    </row>
    <row r="187" spans="2:8" ht="12" x14ac:dyDescent="0.2">
      <c r="F187" s="1"/>
      <c r="G187" s="1"/>
    </row>
    <row r="188" spans="2:8" x14ac:dyDescent="0.2">
      <c r="F188" s="89"/>
      <c r="G188" s="90"/>
    </row>
    <row r="189" spans="2:8" x14ac:dyDescent="0.2">
      <c r="F189" s="89"/>
      <c r="G189" s="90"/>
    </row>
    <row r="190" spans="2:8" x14ac:dyDescent="0.2">
      <c r="F190" s="89"/>
      <c r="G190" s="91"/>
    </row>
    <row r="191" spans="2:8" x14ac:dyDescent="0.2">
      <c r="F191" s="89"/>
      <c r="G191" s="91"/>
    </row>
    <row r="192" spans="2:8" x14ac:dyDescent="0.2">
      <c r="F192" s="89"/>
      <c r="G192" s="90"/>
    </row>
    <row r="193" spans="6:7" x14ac:dyDescent="0.2">
      <c r="F193" s="89"/>
      <c r="G193" s="91"/>
    </row>
  </sheetData>
  <mergeCells count="35">
    <mergeCell ref="B6:G6"/>
    <mergeCell ref="C177:E177"/>
    <mergeCell ref="F177:G177"/>
    <mergeCell ref="C178:E178"/>
    <mergeCell ref="F178:G178"/>
    <mergeCell ref="B8:G8"/>
    <mergeCell ref="C174:E174"/>
    <mergeCell ref="F174:G174"/>
    <mergeCell ref="C175:E175"/>
    <mergeCell ref="F175:G175"/>
    <mergeCell ref="C176:E176"/>
    <mergeCell ref="F176:G176"/>
    <mergeCell ref="C172:E172"/>
    <mergeCell ref="F172:G172"/>
    <mergeCell ref="C173:E173"/>
    <mergeCell ref="F173:G173"/>
    <mergeCell ref="C171:E171"/>
    <mergeCell ref="F171:G171"/>
    <mergeCell ref="C167:E167"/>
    <mergeCell ref="F167:G167"/>
    <mergeCell ref="C168:E168"/>
    <mergeCell ref="F168:G168"/>
    <mergeCell ref="C169:E169"/>
    <mergeCell ref="F169:G169"/>
    <mergeCell ref="C121:E121"/>
    <mergeCell ref="C156:E156"/>
    <mergeCell ref="C161:E161"/>
    <mergeCell ref="C165:E165"/>
    <mergeCell ref="F170:G170"/>
    <mergeCell ref="C170:E170"/>
    <mergeCell ref="B7:G7"/>
    <mergeCell ref="C54:E54"/>
    <mergeCell ref="C67:E67"/>
    <mergeCell ref="C77:E77"/>
    <mergeCell ref="C87:E8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Mahjoub</dc:creator>
  <cp:lastModifiedBy>ABDELGHANI.ZOUADI</cp:lastModifiedBy>
  <cp:lastPrinted>2026-09-18T10:38:26Z</cp:lastPrinted>
  <dcterms:created xsi:type="dcterms:W3CDTF">2022-11-12T10:01:14Z</dcterms:created>
  <dcterms:modified xsi:type="dcterms:W3CDTF">2026-10-01T18:05:57Z</dcterms:modified>
</cp:coreProperties>
</file>