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53.4.62\sce des marches\APPEL D'OFFRES 2026\INDH\28 MAT cuisin equipement centre socioeducatif Arfoud\"/>
    </mc:Choice>
  </mc:AlternateContent>
  <xr:revisionPtr revIDLastSave="0" documentId="13_ncr:1_{F178E6AF-D304-421B-B9BA-778AA6B8CAD0}" xr6:coauthVersionLast="47" xr6:coauthVersionMax="47" xr10:uidLastSave="{00000000-0000-0000-0000-000000000000}"/>
  <bookViews>
    <workbookView xWindow="-120" yWindow="-120" windowWidth="29040" windowHeight="15720" xr2:uid="{506A7303-EC88-46C8-A980-13471FE57BBC}"/>
  </bookViews>
  <sheets>
    <sheet name="Lot 3" sheetId="2" r:id="rId1"/>
  </sheets>
  <externalReferences>
    <externalReference r:id="rId2"/>
  </externalReferences>
  <definedNames>
    <definedName name="LOTT1" localSheetId="0">'Lot 3'!$F$38</definedName>
    <definedName name="LOTT2">'[1]Lot 4'!#REF!</definedName>
    <definedName name="_xlnm.Print_Area" localSheetId="0">'Lot 3'!$A:$F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2" l="1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6" i="2" s="1"/>
  <c r="F37" i="2" l="1"/>
  <c r="F38" i="2" s="1"/>
  <c r="G38" i="2" s="1"/>
</calcChain>
</file>

<file path=xl/sharedStrings.xml><?xml version="1.0" encoding="utf-8"?>
<sst xmlns="http://schemas.openxmlformats.org/spreadsheetml/2006/main" count="75" uniqueCount="44">
  <si>
    <t>Equipement en Matériel de cuisine du centre socio-éducatif pour les Enfants en situation de Handicap à la commune d'Erfoud relevant de la province d'Errachidia</t>
  </si>
  <si>
    <t>N°</t>
  </si>
  <si>
    <t xml:space="preserve">DESCRIPTION </t>
  </si>
  <si>
    <t>Unité</t>
  </si>
  <si>
    <t>QTE</t>
  </si>
  <si>
    <t>PU</t>
  </si>
  <si>
    <t>PT</t>
  </si>
  <si>
    <t>Réchaud électrique à 2 têtes</t>
  </si>
  <si>
    <t>U</t>
  </si>
  <si>
    <r>
      <t>Thermos à café</t>
    </r>
    <r>
      <rPr>
        <sz val="10"/>
        <color rgb="FF000000"/>
        <rFont val="Cambria"/>
        <family val="1"/>
      </rPr>
      <t xml:space="preserve"> 1 Litre</t>
    </r>
  </si>
  <si>
    <t>Cocotte capacité 18 L en aluminium</t>
  </si>
  <si>
    <t>Bouilloire en inox 18/10 5L avec sifflet</t>
  </si>
  <si>
    <r>
      <t>Service à thé,</t>
    </r>
    <r>
      <rPr>
        <sz val="10"/>
        <color rgb="FF000000"/>
        <rFont val="Cambria"/>
        <family val="1"/>
      </rPr>
      <t xml:space="preserve"> avec nécessaire argenté de 5 pièces</t>
    </r>
  </si>
  <si>
    <r>
      <t xml:space="preserve">Verre à thé </t>
    </r>
    <r>
      <rPr>
        <sz val="10"/>
        <color rgb="FF000000"/>
        <rFont val="Cambria"/>
        <family val="1"/>
      </rPr>
      <t>en verre gravé (paquet de 12U)</t>
    </r>
  </si>
  <si>
    <r>
      <t>Verre à eau Scotch 33 cl</t>
    </r>
    <r>
      <rPr>
        <sz val="10"/>
        <color rgb="FF000000"/>
        <rFont val="Cambria"/>
        <family val="1"/>
      </rPr>
      <t xml:space="preserve"> (paquet de 12U)</t>
    </r>
  </si>
  <si>
    <r>
      <t xml:space="preserve">Assiette plate en porcelaine blanche </t>
    </r>
    <r>
      <rPr>
        <sz val="10"/>
        <color rgb="FF000000"/>
        <rFont val="Cambria"/>
        <family val="1"/>
      </rPr>
      <t>de diamètre 25 cm(paquet de 10U)</t>
    </r>
  </si>
  <si>
    <r>
      <t xml:space="preserve">Assiette ovale  </t>
    </r>
    <r>
      <rPr>
        <sz val="10"/>
        <color rgb="FF000000"/>
        <rFont val="Cambria"/>
        <family val="1"/>
      </rPr>
      <t>40 cm</t>
    </r>
    <r>
      <rPr>
        <b/>
        <sz val="10"/>
        <color rgb="FF000000"/>
        <rFont val="Cambria"/>
        <family val="1"/>
      </rPr>
      <t xml:space="preserve"> </t>
    </r>
  </si>
  <si>
    <r>
      <t xml:space="preserve">Tasse à café avec sous tasse 22Cl </t>
    </r>
    <r>
      <rPr>
        <sz val="10"/>
        <color rgb="FF000000"/>
        <rFont val="Cambria"/>
        <family val="1"/>
      </rPr>
      <t>( paquet de 12U)</t>
    </r>
  </si>
  <si>
    <r>
      <t xml:space="preserve">Tasse à café avec sous tasse 10Cl </t>
    </r>
    <r>
      <rPr>
        <sz val="10"/>
        <color rgb="FF000000"/>
        <rFont val="Cambria"/>
        <family val="1"/>
      </rPr>
      <t>( paquet de 12U)</t>
    </r>
  </si>
  <si>
    <t xml:space="preserve">Chariot distribution 3 niveaux en inox </t>
  </si>
  <si>
    <t>Marmite inox 20L</t>
  </si>
  <si>
    <t xml:space="preserve">Marmite à PRESSION 12 L </t>
  </si>
  <si>
    <t xml:space="preserve">Couscoussier GM inox 10 L  </t>
  </si>
  <si>
    <t>Poêle en céramique 28-30 cm</t>
  </si>
  <si>
    <t>Poêle en céramique 20 cm</t>
  </si>
  <si>
    <r>
      <t xml:space="preserve">Casserole grande taille
</t>
    </r>
    <r>
      <rPr>
        <sz val="10"/>
        <color rgb="FF000000"/>
        <rFont val="Cambria"/>
        <family val="1"/>
      </rPr>
      <t>Casserole en inox diamètre 28 cm</t>
    </r>
  </si>
  <si>
    <r>
      <t xml:space="preserve">Casserole moyenne taille
</t>
    </r>
    <r>
      <rPr>
        <sz val="10"/>
        <color rgb="FF000000"/>
        <rFont val="Cambria"/>
        <family val="1"/>
      </rPr>
      <t>Casserole en inox diamètre 20 cm</t>
    </r>
  </si>
  <si>
    <t>Couteau en inox (lot de 12U)</t>
  </si>
  <si>
    <t>Fourchette en inox (lot de 12U)</t>
  </si>
  <si>
    <t>Cuillère en inox (lot de 12U)</t>
  </si>
  <si>
    <t>TOTAL HT</t>
  </si>
  <si>
    <t>TVA 20%</t>
  </si>
  <si>
    <t>TOTAL TTC</t>
  </si>
  <si>
    <t xml:space="preserve">Four micro-onde bi-fonctions
</t>
  </si>
  <si>
    <t xml:space="preserve">Cafetière électrique
</t>
  </si>
  <si>
    <t xml:space="preserve">Robot pétrin multifonctions
</t>
  </si>
  <si>
    <t xml:space="preserve">Robot mixeur électrique de marque connue
</t>
  </si>
  <si>
    <t xml:space="preserve">Réfrigérateur 
</t>
  </si>
  <si>
    <t xml:space="preserve">Machine à laver  8 kg 
</t>
  </si>
  <si>
    <r>
      <t xml:space="preserve">Cuisinière à gaz à 5 feux 
</t>
    </r>
    <r>
      <rPr>
        <sz val="10"/>
        <color rgb="FF000000"/>
        <rFont val="Cambria"/>
        <family val="1"/>
      </rPr>
      <t xml:space="preserve">
</t>
    </r>
  </si>
  <si>
    <t xml:space="preserve">Four à gaz
</t>
  </si>
  <si>
    <t xml:space="preserve">Couteau à scie en inox
</t>
  </si>
  <si>
    <t xml:space="preserve">Aspirateur sans sac :
</t>
  </si>
  <si>
    <t>Bordereau des Prix – Détail Estimatif de l’AO n° 28/2026/INDH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</si>
</sst>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</font>
    <font>
      <b/>
      <sz val="14"/>
      <color rgb="FF000000"/>
      <name val="Times New Roman"/>
      <family val="1"/>
    </font>
    <font>
      <sz val="14"/>
      <color theme="1"/>
      <name val="Calibri"/>
      <family val="2"/>
    </font>
    <font>
      <sz val="12"/>
      <color rgb="FF000000"/>
      <name val="Times New Roman"/>
      <family val="1"/>
    </font>
    <font>
      <sz val="11"/>
      <color theme="1"/>
      <name val="Calibri"/>
      <family val="2"/>
    </font>
    <font>
      <b/>
      <sz val="10"/>
      <color rgb="FF000000"/>
      <name val="Cambria"/>
      <family val="1"/>
    </font>
    <font>
      <sz val="12"/>
      <color theme="1"/>
      <name val="Cambria"/>
      <family val="1"/>
    </font>
    <font>
      <b/>
      <sz val="12"/>
      <color rgb="FF000000"/>
      <name val="Cambria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0"/>
      <color rgb="FF000000"/>
      <name val="Cambria"/>
      <family val="1"/>
    </font>
    <font>
      <b/>
      <sz val="11"/>
      <color rgb="FF000000"/>
      <name val="Cambria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b/>
      <sz val="20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0"/>
    <xf numFmtId="0" fontId="7" fillId="0" borderId="0"/>
    <xf numFmtId="0" fontId="15" fillId="0" borderId="0"/>
    <xf numFmtId="43" fontId="7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3"/>
    <xf numFmtId="0" fontId="4" fillId="2" borderId="3" xfId="3" applyFont="1" applyFill="1" applyBorder="1" applyAlignment="1">
      <alignment horizontal="center" vertical="center" wrapText="1"/>
    </xf>
    <xf numFmtId="1" fontId="4" fillId="2" borderId="3" xfId="3" applyNumberFormat="1" applyFont="1" applyFill="1" applyBorder="1" applyAlignment="1">
      <alignment horizontal="center" vertical="center" wrapText="1"/>
    </xf>
    <xf numFmtId="0" fontId="5" fillId="0" borderId="0" xfId="3" applyFont="1"/>
    <xf numFmtId="0" fontId="6" fillId="3" borderId="3" xfId="3" applyFont="1" applyFill="1" applyBorder="1" applyAlignment="1">
      <alignment horizontal="center" vertical="center" wrapText="1"/>
    </xf>
    <xf numFmtId="0" fontId="8" fillId="0" borderId="4" xfId="4" applyFont="1" applyBorder="1" applyAlignment="1">
      <alignment vertical="center" wrapText="1"/>
    </xf>
    <xf numFmtId="0" fontId="9" fillId="0" borderId="3" xfId="4" applyFont="1" applyBorder="1" applyAlignment="1">
      <alignment horizontal="center" vertical="center" wrapText="1"/>
    </xf>
    <xf numFmtId="0" fontId="10" fillId="0" borderId="3" xfId="4" applyFont="1" applyBorder="1" applyAlignment="1">
      <alignment horizontal="center" vertical="center" wrapText="1"/>
    </xf>
    <xf numFmtId="2" fontId="11" fillId="0" borderId="3" xfId="4" applyNumberFormat="1" applyFont="1" applyBorder="1" applyAlignment="1">
      <alignment horizontal="center" vertical="center" wrapText="1"/>
    </xf>
    <xf numFmtId="4" fontId="12" fillId="3" borderId="3" xfId="3" applyNumberFormat="1" applyFont="1" applyFill="1" applyBorder="1" applyAlignment="1">
      <alignment horizontal="center" vertical="center" wrapText="1"/>
    </xf>
    <xf numFmtId="0" fontId="8" fillId="0" borderId="5" xfId="4" applyFont="1" applyBorder="1" applyAlignment="1">
      <alignment vertical="center" wrapText="1"/>
    </xf>
    <xf numFmtId="2" fontId="11" fillId="0" borderId="3" xfId="4" applyNumberFormat="1" applyFont="1" applyBorder="1" applyAlignment="1">
      <alignment horizontal="center" wrapText="1"/>
    </xf>
    <xf numFmtId="0" fontId="14" fillId="0" borderId="6" xfId="3" applyFont="1" applyBorder="1" applyAlignment="1">
      <alignment horizontal="left" vertical="center" wrapText="1"/>
    </xf>
    <xf numFmtId="0" fontId="14" fillId="0" borderId="6" xfId="3" applyFont="1" applyBorder="1" applyAlignment="1">
      <alignment horizontal="center" vertical="center" wrapText="1"/>
    </xf>
    <xf numFmtId="0" fontId="10" fillId="0" borderId="6" xfId="3" applyFont="1" applyBorder="1" applyAlignment="1">
      <alignment horizontal="center" vertical="center" wrapText="1"/>
    </xf>
    <xf numFmtId="4" fontId="16" fillId="0" borderId="6" xfId="5" applyNumberFormat="1" applyFont="1" applyBorder="1" applyAlignment="1">
      <alignment horizontal="center" vertical="center"/>
    </xf>
    <xf numFmtId="2" fontId="17" fillId="0" borderId="3" xfId="4" applyNumberFormat="1" applyFont="1" applyBorder="1" applyAlignment="1">
      <alignment horizontal="center" vertical="center" wrapText="1"/>
    </xf>
    <xf numFmtId="2" fontId="18" fillId="0" borderId="3" xfId="4" applyNumberFormat="1" applyFont="1" applyBorder="1" applyAlignment="1">
      <alignment horizontal="center" vertical="center"/>
    </xf>
    <xf numFmtId="0" fontId="8" fillId="0" borderId="7" xfId="4" applyFont="1" applyBorder="1" applyAlignment="1">
      <alignment vertical="center" wrapText="1"/>
    </xf>
    <xf numFmtId="0" fontId="9" fillId="0" borderId="8" xfId="4" applyFont="1" applyBorder="1" applyAlignment="1">
      <alignment horizontal="center" vertical="center" wrapText="1"/>
    </xf>
    <xf numFmtId="0" fontId="10" fillId="0" borderId="8" xfId="4" applyFont="1" applyBorder="1" applyAlignment="1">
      <alignment horizontal="center" vertical="center" wrapText="1"/>
    </xf>
    <xf numFmtId="2" fontId="18" fillId="0" borderId="8" xfId="4" applyNumberFormat="1" applyFont="1" applyBorder="1" applyAlignment="1">
      <alignment horizontal="center" vertical="center"/>
    </xf>
    <xf numFmtId="0" fontId="8" fillId="0" borderId="0" xfId="4" applyFont="1" applyAlignment="1">
      <alignment vertical="center" wrapText="1"/>
    </xf>
    <xf numFmtId="43" fontId="0" fillId="0" borderId="0" xfId="6" applyFont="1"/>
    <xf numFmtId="0" fontId="3" fillId="0" borderId="0" xfId="3" applyAlignment="1">
      <alignment horizontal="center" vertical="center"/>
    </xf>
    <xf numFmtId="4" fontId="19" fillId="2" borderId="3" xfId="3" applyNumberFormat="1" applyFont="1" applyFill="1" applyBorder="1" applyAlignment="1">
      <alignment horizontal="center" vertical="center"/>
    </xf>
    <xf numFmtId="4" fontId="19" fillId="4" borderId="3" xfId="3" applyNumberFormat="1" applyFont="1" applyFill="1" applyBorder="1" applyAlignment="1">
      <alignment horizontal="center" vertical="center"/>
    </xf>
    <xf numFmtId="0" fontId="20" fillId="0" borderId="1" xfId="1" applyFont="1" applyAlignment="1">
      <alignment horizontal="center" vertical="center" wrapText="1"/>
    </xf>
    <xf numFmtId="0" fontId="2" fillId="0" borderId="2" xfId="2" applyAlignment="1">
      <alignment horizontal="center" vertical="center" wrapText="1"/>
    </xf>
    <xf numFmtId="4" fontId="19" fillId="2" borderId="9" xfId="3" applyNumberFormat="1" applyFont="1" applyFill="1" applyBorder="1" applyAlignment="1">
      <alignment horizontal="center" vertical="center"/>
    </xf>
    <xf numFmtId="4" fontId="19" fillId="2" borderId="10" xfId="3" applyNumberFormat="1" applyFont="1" applyFill="1" applyBorder="1" applyAlignment="1">
      <alignment horizontal="center" vertical="center"/>
    </xf>
    <xf numFmtId="4" fontId="19" fillId="2" borderId="11" xfId="3" applyNumberFormat="1" applyFont="1" applyFill="1" applyBorder="1" applyAlignment="1">
      <alignment horizontal="center" vertical="center"/>
    </xf>
    <xf numFmtId="4" fontId="19" fillId="4" borderId="9" xfId="3" applyNumberFormat="1" applyFont="1" applyFill="1" applyBorder="1" applyAlignment="1">
      <alignment horizontal="center" vertical="center"/>
    </xf>
    <xf numFmtId="4" fontId="19" fillId="4" borderId="10" xfId="3" applyNumberFormat="1" applyFont="1" applyFill="1" applyBorder="1" applyAlignment="1">
      <alignment horizontal="center" vertical="center"/>
    </xf>
    <xf numFmtId="4" fontId="19" fillId="4" borderId="11" xfId="3" applyNumberFormat="1" applyFont="1" applyFill="1" applyBorder="1" applyAlignment="1">
      <alignment horizontal="center" vertical="center"/>
    </xf>
  </cellXfs>
  <cellStyles count="7">
    <cellStyle name="Heading 1" xfId="1" builtinId="16"/>
    <cellStyle name="Heading 3" xfId="2" builtinId="18"/>
    <cellStyle name="Milliers 2" xfId="6" xr:uid="{8C5EA623-82D3-46BD-ACA8-C220ABD6C154}"/>
    <cellStyle name="Normal" xfId="0" builtinId="0"/>
    <cellStyle name="Normal 2" xfId="3" xr:uid="{D4AE3D35-88EF-40B9-8016-D908BD9F78FB}"/>
    <cellStyle name="Normal 4" xfId="4" xr:uid="{76530A95-F05C-4EAE-A799-433649F96A34}"/>
    <cellStyle name="Normal_bordereaux des prix vide" xfId="5" xr:uid="{76788672-730A-48BB-B6E1-714A03F75B9D}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26%20equipement%20centre%20socioeducatif%20Arfoud/Estimation%205%20lots%20-%20Copie%20-%20Copie.xlsx" TargetMode="External"/><Relationship Id="rId2" Type="http://schemas.openxmlformats.org/officeDocument/2006/relationships/externalLinkPath" Target="file:///\\10.53.4.62\sce%20des%20marches\APPEL%20D'OFFRES%202026\INDH\26%20equipement%20centre%20socioeducatif%20Arfoud\Estimation%205%20lots%20-%20Copie%20-%20Copie.xlsx" TargetMode="External"/><Relationship Id="rId1" Type="http://schemas.openxmlformats.org/officeDocument/2006/relationships/externalLinkPath" Target="/APPEL%20D'OFFRES%202026/INDH/26%20equipement%20centre%20socioeducatif%20Arfoud/Estimation%205%20lots%20-%20Copie%20-%20Cop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ot 1"/>
      <sheetName val="Lot 2"/>
      <sheetName val="Lot 3"/>
      <sheetName val="Lot 4"/>
      <sheetName val="Lot 5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D4768-9AF3-4AC3-A099-F3C023381BD0}">
  <sheetPr>
    <pageSetUpPr fitToPage="1"/>
  </sheetPr>
  <dimension ref="A1:G38"/>
  <sheetViews>
    <sheetView tabSelected="1" workbookViewId="0">
      <selection activeCell="B32" sqref="B32"/>
    </sheetView>
  </sheetViews>
  <sheetFormatPr defaultColWidth="11.42578125" defaultRowHeight="15" x14ac:dyDescent="0.25"/>
  <cols>
    <col min="1" max="1" width="6" style="1" customWidth="1"/>
    <col min="2" max="2" width="67.140625" style="1" customWidth="1"/>
    <col min="3" max="3" width="8" style="1" customWidth="1"/>
    <col min="4" max="4" width="10.140625" style="1" customWidth="1"/>
    <col min="5" max="5" width="13.7109375" style="25" customWidth="1"/>
    <col min="6" max="6" width="17.7109375" style="25" customWidth="1"/>
    <col min="7" max="9" width="11.42578125" style="1"/>
    <col min="10" max="10" width="10.7109375" style="1" customWidth="1"/>
    <col min="11" max="16384" width="11.42578125" style="1"/>
  </cols>
  <sheetData>
    <row r="1" spans="1:6" ht="79.5" customHeight="1" thickBot="1" x14ac:dyDescent="0.3">
      <c r="A1" s="28" t="s">
        <v>43</v>
      </c>
      <c r="B1" s="28"/>
      <c r="C1" s="28"/>
      <c r="D1" s="28"/>
      <c r="E1" s="28"/>
      <c r="F1" s="28"/>
    </row>
    <row r="2" spans="1:6" ht="53.25" customHeight="1" thickTop="1" thickBot="1" x14ac:dyDescent="0.3">
      <c r="A2" s="29" t="s">
        <v>0</v>
      </c>
      <c r="B2" s="29"/>
      <c r="C2" s="29"/>
      <c r="D2" s="29"/>
      <c r="E2" s="29"/>
      <c r="F2" s="29"/>
    </row>
    <row r="3" spans="1:6" s="4" customFormat="1" ht="40.15" customHeight="1" thickBot="1" x14ac:dyDescent="0.35">
      <c r="A3" s="2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2" t="s">
        <v>6</v>
      </c>
    </row>
    <row r="4" spans="1:6" ht="26.25" customHeight="1" thickBot="1" x14ac:dyDescent="0.3">
      <c r="A4" s="5">
        <v>1</v>
      </c>
      <c r="B4" s="6" t="s">
        <v>7</v>
      </c>
      <c r="C4" s="7" t="s">
        <v>8</v>
      </c>
      <c r="D4" s="8">
        <v>1</v>
      </c>
      <c r="E4" s="9"/>
      <c r="F4" s="10">
        <f t="shared" ref="F4:F35" si="0">D4*E4</f>
        <v>0</v>
      </c>
    </row>
    <row r="5" spans="1:6" ht="26.25" customHeight="1" thickBot="1" x14ac:dyDescent="0.3">
      <c r="A5" s="5">
        <v>2</v>
      </c>
      <c r="B5" s="11" t="s">
        <v>33</v>
      </c>
      <c r="C5" s="7" t="s">
        <v>8</v>
      </c>
      <c r="D5" s="8">
        <v>1</v>
      </c>
      <c r="E5" s="9"/>
      <c r="F5" s="10">
        <f t="shared" si="0"/>
        <v>0</v>
      </c>
    </row>
    <row r="6" spans="1:6" ht="26.25" customHeight="1" thickBot="1" x14ac:dyDescent="0.3">
      <c r="A6" s="5">
        <v>3</v>
      </c>
      <c r="B6" s="11" t="s">
        <v>34</v>
      </c>
      <c r="C6" s="7" t="s">
        <v>8</v>
      </c>
      <c r="D6" s="8">
        <v>1</v>
      </c>
      <c r="E6" s="12"/>
      <c r="F6" s="10">
        <f t="shared" si="0"/>
        <v>0</v>
      </c>
    </row>
    <row r="7" spans="1:6" ht="26.25" customHeight="1" thickBot="1" x14ac:dyDescent="0.3">
      <c r="A7" s="5">
        <v>4</v>
      </c>
      <c r="B7" s="11" t="s">
        <v>9</v>
      </c>
      <c r="C7" s="7" t="s">
        <v>8</v>
      </c>
      <c r="D7" s="8">
        <v>5</v>
      </c>
      <c r="E7" s="12"/>
      <c r="F7" s="10">
        <f t="shared" si="0"/>
        <v>0</v>
      </c>
    </row>
    <row r="8" spans="1:6" ht="26.25" customHeight="1" thickBot="1" x14ac:dyDescent="0.3">
      <c r="A8" s="5">
        <v>5</v>
      </c>
      <c r="B8" s="11" t="s">
        <v>35</v>
      </c>
      <c r="C8" s="7" t="s">
        <v>8</v>
      </c>
      <c r="D8" s="8">
        <v>1</v>
      </c>
      <c r="E8" s="9"/>
      <c r="F8" s="10">
        <f t="shared" si="0"/>
        <v>0</v>
      </c>
    </row>
    <row r="9" spans="1:6" ht="26.25" customHeight="1" thickBot="1" x14ac:dyDescent="0.3">
      <c r="A9" s="5">
        <v>6</v>
      </c>
      <c r="B9" s="13" t="s">
        <v>36</v>
      </c>
      <c r="C9" s="14" t="s">
        <v>8</v>
      </c>
      <c r="D9" s="15">
        <v>1</v>
      </c>
      <c r="E9" s="16"/>
      <c r="F9" s="10">
        <f t="shared" si="0"/>
        <v>0</v>
      </c>
    </row>
    <row r="10" spans="1:6" ht="26.25" customHeight="1" thickBot="1" x14ac:dyDescent="0.3">
      <c r="A10" s="5">
        <v>7</v>
      </c>
      <c r="B10" s="13" t="s">
        <v>10</v>
      </c>
      <c r="C10" s="14" t="s">
        <v>8</v>
      </c>
      <c r="D10" s="15">
        <v>1</v>
      </c>
      <c r="E10" s="16"/>
      <c r="F10" s="10">
        <f t="shared" si="0"/>
        <v>0</v>
      </c>
    </row>
    <row r="11" spans="1:6" ht="26.25" customHeight="1" thickBot="1" x14ac:dyDescent="0.3">
      <c r="A11" s="5">
        <v>8</v>
      </c>
      <c r="B11" s="13" t="s">
        <v>11</v>
      </c>
      <c r="C11" s="14" t="s">
        <v>8</v>
      </c>
      <c r="D11" s="15">
        <v>2</v>
      </c>
      <c r="E11" s="16"/>
      <c r="F11" s="10">
        <f t="shared" si="0"/>
        <v>0</v>
      </c>
    </row>
    <row r="12" spans="1:6" ht="26.25" customHeight="1" thickBot="1" x14ac:dyDescent="0.3">
      <c r="A12" s="5">
        <v>9</v>
      </c>
      <c r="B12" s="11" t="s">
        <v>12</v>
      </c>
      <c r="C12" s="7" t="s">
        <v>8</v>
      </c>
      <c r="D12" s="8">
        <v>5</v>
      </c>
      <c r="E12" s="12"/>
      <c r="F12" s="10">
        <f t="shared" si="0"/>
        <v>0</v>
      </c>
    </row>
    <row r="13" spans="1:6" ht="26.25" customHeight="1" thickBot="1" x14ac:dyDescent="0.3">
      <c r="A13" s="5">
        <v>10</v>
      </c>
      <c r="B13" s="11" t="s">
        <v>13</v>
      </c>
      <c r="C13" s="7" t="s">
        <v>8</v>
      </c>
      <c r="D13" s="8">
        <v>8</v>
      </c>
      <c r="E13" s="12"/>
      <c r="F13" s="10">
        <f t="shared" si="0"/>
        <v>0</v>
      </c>
    </row>
    <row r="14" spans="1:6" ht="26.25" customHeight="1" thickBot="1" x14ac:dyDescent="0.3">
      <c r="A14" s="5">
        <v>11</v>
      </c>
      <c r="B14" s="11" t="s">
        <v>14</v>
      </c>
      <c r="C14" s="7" t="s">
        <v>8</v>
      </c>
      <c r="D14" s="8">
        <v>8</v>
      </c>
      <c r="E14" s="12"/>
      <c r="F14" s="10">
        <f t="shared" si="0"/>
        <v>0</v>
      </c>
    </row>
    <row r="15" spans="1:6" ht="26.25" customHeight="1" thickBot="1" x14ac:dyDescent="0.3">
      <c r="A15" s="5">
        <v>12</v>
      </c>
      <c r="B15" s="11" t="s">
        <v>15</v>
      </c>
      <c r="C15" s="7" t="s">
        <v>8</v>
      </c>
      <c r="D15" s="8">
        <v>8</v>
      </c>
      <c r="E15" s="12"/>
      <c r="F15" s="10">
        <f t="shared" si="0"/>
        <v>0</v>
      </c>
    </row>
    <row r="16" spans="1:6" ht="26.25" customHeight="1" thickBot="1" x14ac:dyDescent="0.3">
      <c r="A16" s="5">
        <v>13</v>
      </c>
      <c r="B16" s="11" t="s">
        <v>16</v>
      </c>
      <c r="C16" s="7" t="s">
        <v>8</v>
      </c>
      <c r="D16" s="8">
        <v>10</v>
      </c>
      <c r="E16" s="12"/>
      <c r="F16" s="10">
        <f t="shared" si="0"/>
        <v>0</v>
      </c>
    </row>
    <row r="17" spans="1:6" ht="26.25" customHeight="1" thickBot="1" x14ac:dyDescent="0.3">
      <c r="A17" s="5">
        <v>14</v>
      </c>
      <c r="B17" s="11" t="s">
        <v>17</v>
      </c>
      <c r="C17" s="7" t="s">
        <v>8</v>
      </c>
      <c r="D17" s="8">
        <v>8</v>
      </c>
      <c r="E17" s="17"/>
      <c r="F17" s="10">
        <f t="shared" si="0"/>
        <v>0</v>
      </c>
    </row>
    <row r="18" spans="1:6" ht="26.25" customHeight="1" thickBot="1" x14ac:dyDescent="0.3">
      <c r="A18" s="5">
        <v>15</v>
      </c>
      <c r="B18" s="11" t="s">
        <v>18</v>
      </c>
      <c r="C18" s="7" t="s">
        <v>8</v>
      </c>
      <c r="D18" s="8">
        <v>8</v>
      </c>
      <c r="E18" s="18"/>
      <c r="F18" s="10">
        <f t="shared" si="0"/>
        <v>0</v>
      </c>
    </row>
    <row r="19" spans="1:6" ht="26.25" customHeight="1" thickBot="1" x14ac:dyDescent="0.3">
      <c r="A19" s="5">
        <v>16</v>
      </c>
      <c r="B19" s="11" t="s">
        <v>19</v>
      </c>
      <c r="C19" s="7" t="s">
        <v>8</v>
      </c>
      <c r="D19" s="8">
        <v>2</v>
      </c>
      <c r="E19" s="18"/>
      <c r="F19" s="10">
        <f t="shared" si="0"/>
        <v>0</v>
      </c>
    </row>
    <row r="20" spans="1:6" ht="26.25" customHeight="1" thickBot="1" x14ac:dyDescent="0.3">
      <c r="A20" s="5">
        <v>17</v>
      </c>
      <c r="B20" s="11" t="s">
        <v>20</v>
      </c>
      <c r="C20" s="7" t="s">
        <v>8</v>
      </c>
      <c r="D20" s="8">
        <v>1</v>
      </c>
      <c r="E20" s="18"/>
      <c r="F20" s="10">
        <f t="shared" si="0"/>
        <v>0</v>
      </c>
    </row>
    <row r="21" spans="1:6" ht="26.25" customHeight="1" thickBot="1" x14ac:dyDescent="0.3">
      <c r="A21" s="5">
        <v>18</v>
      </c>
      <c r="B21" s="11" t="s">
        <v>21</v>
      </c>
      <c r="C21" s="7" t="s">
        <v>8</v>
      </c>
      <c r="D21" s="8">
        <v>1</v>
      </c>
      <c r="E21" s="18"/>
      <c r="F21" s="10">
        <f t="shared" si="0"/>
        <v>0</v>
      </c>
    </row>
    <row r="22" spans="1:6" ht="26.25" customHeight="1" thickBot="1" x14ac:dyDescent="0.3">
      <c r="A22" s="5">
        <v>19</v>
      </c>
      <c r="B22" s="11" t="s">
        <v>22</v>
      </c>
      <c r="C22" s="7" t="s">
        <v>8</v>
      </c>
      <c r="D22" s="8">
        <v>1</v>
      </c>
      <c r="E22" s="18"/>
      <c r="F22" s="10">
        <f t="shared" si="0"/>
        <v>0</v>
      </c>
    </row>
    <row r="23" spans="1:6" ht="26.25" customHeight="1" thickBot="1" x14ac:dyDescent="0.3">
      <c r="A23" s="5">
        <v>20</v>
      </c>
      <c r="B23" s="11" t="s">
        <v>23</v>
      </c>
      <c r="C23" s="7" t="s">
        <v>8</v>
      </c>
      <c r="D23" s="8">
        <v>2</v>
      </c>
      <c r="E23" s="18"/>
      <c r="F23" s="10">
        <f t="shared" si="0"/>
        <v>0</v>
      </c>
    </row>
    <row r="24" spans="1:6" ht="26.25" customHeight="1" thickBot="1" x14ac:dyDescent="0.3">
      <c r="A24" s="5">
        <v>21</v>
      </c>
      <c r="B24" s="11" t="s">
        <v>24</v>
      </c>
      <c r="C24" s="7" t="s">
        <v>8</v>
      </c>
      <c r="D24" s="8">
        <v>2</v>
      </c>
      <c r="E24" s="18"/>
      <c r="F24" s="10">
        <f t="shared" si="0"/>
        <v>0</v>
      </c>
    </row>
    <row r="25" spans="1:6" ht="26.25" customHeight="1" thickBot="1" x14ac:dyDescent="0.3">
      <c r="A25" s="5">
        <v>22</v>
      </c>
      <c r="B25" s="13" t="s">
        <v>37</v>
      </c>
      <c r="C25" s="7" t="s">
        <v>8</v>
      </c>
      <c r="D25" s="8">
        <v>1</v>
      </c>
      <c r="E25" s="18"/>
      <c r="F25" s="10">
        <f t="shared" si="0"/>
        <v>0</v>
      </c>
    </row>
    <row r="26" spans="1:6" ht="26.25" customHeight="1" thickBot="1" x14ac:dyDescent="0.3">
      <c r="A26" s="5">
        <v>23</v>
      </c>
      <c r="B26" s="11" t="s">
        <v>38</v>
      </c>
      <c r="C26" s="7" t="s">
        <v>8</v>
      </c>
      <c r="D26" s="8">
        <v>1</v>
      </c>
      <c r="E26" s="18"/>
      <c r="F26" s="10">
        <f t="shared" si="0"/>
        <v>0</v>
      </c>
    </row>
    <row r="27" spans="1:6" ht="42.75" customHeight="1" thickBot="1" x14ac:dyDescent="0.3">
      <c r="A27" s="5">
        <v>24</v>
      </c>
      <c r="B27" s="11" t="s">
        <v>39</v>
      </c>
      <c r="C27" s="7" t="s">
        <v>8</v>
      </c>
      <c r="D27" s="8">
        <v>1</v>
      </c>
      <c r="E27" s="18"/>
      <c r="F27" s="10">
        <f t="shared" si="0"/>
        <v>0</v>
      </c>
    </row>
    <row r="28" spans="1:6" ht="26.25" customHeight="1" thickBot="1" x14ac:dyDescent="0.3">
      <c r="A28" s="5">
        <v>25</v>
      </c>
      <c r="B28" s="11" t="s">
        <v>25</v>
      </c>
      <c r="C28" s="7" t="s">
        <v>8</v>
      </c>
      <c r="D28" s="8">
        <v>2</v>
      </c>
      <c r="E28" s="18"/>
      <c r="F28" s="10">
        <f t="shared" si="0"/>
        <v>0</v>
      </c>
    </row>
    <row r="29" spans="1:6" ht="26.25" customHeight="1" thickBot="1" x14ac:dyDescent="0.3">
      <c r="A29" s="5">
        <v>26</v>
      </c>
      <c r="B29" s="11" t="s">
        <v>26</v>
      </c>
      <c r="C29" s="7" t="s">
        <v>8</v>
      </c>
      <c r="D29" s="8">
        <v>2</v>
      </c>
      <c r="E29" s="18"/>
      <c r="F29" s="10">
        <f t="shared" si="0"/>
        <v>0</v>
      </c>
    </row>
    <row r="30" spans="1:6" ht="26.25" customHeight="1" thickBot="1" x14ac:dyDescent="0.3">
      <c r="A30" s="5">
        <v>27</v>
      </c>
      <c r="B30" s="11" t="s">
        <v>40</v>
      </c>
      <c r="C30" s="7" t="s">
        <v>8</v>
      </c>
      <c r="D30" s="8">
        <v>1</v>
      </c>
      <c r="E30" s="18"/>
      <c r="F30" s="10">
        <f t="shared" si="0"/>
        <v>0</v>
      </c>
    </row>
    <row r="31" spans="1:6" ht="26.25" customHeight="1" thickBot="1" x14ac:dyDescent="0.3">
      <c r="A31" s="5">
        <v>28</v>
      </c>
      <c r="B31" s="11" t="s">
        <v>41</v>
      </c>
      <c r="C31" s="7" t="s">
        <v>8</v>
      </c>
      <c r="D31" s="8">
        <v>10</v>
      </c>
      <c r="E31" s="18"/>
      <c r="F31" s="10">
        <f t="shared" si="0"/>
        <v>0</v>
      </c>
    </row>
    <row r="32" spans="1:6" ht="26.25" customHeight="1" thickBot="1" x14ac:dyDescent="0.3">
      <c r="A32" s="5">
        <v>29</v>
      </c>
      <c r="B32" s="11" t="s">
        <v>27</v>
      </c>
      <c r="C32" s="7" t="s">
        <v>8</v>
      </c>
      <c r="D32" s="8">
        <v>6</v>
      </c>
      <c r="E32" s="18"/>
      <c r="F32" s="10">
        <f t="shared" si="0"/>
        <v>0</v>
      </c>
    </row>
    <row r="33" spans="1:7" ht="26.25" customHeight="1" thickBot="1" x14ac:dyDescent="0.3">
      <c r="A33" s="5">
        <v>30</v>
      </c>
      <c r="B33" s="11" t="s">
        <v>28</v>
      </c>
      <c r="C33" s="7" t="s">
        <v>8</v>
      </c>
      <c r="D33" s="8">
        <v>6</v>
      </c>
      <c r="E33" s="18"/>
      <c r="F33" s="10">
        <f t="shared" si="0"/>
        <v>0</v>
      </c>
    </row>
    <row r="34" spans="1:7" ht="26.25" customHeight="1" thickBot="1" x14ac:dyDescent="0.3">
      <c r="A34" s="5">
        <v>31</v>
      </c>
      <c r="B34" s="19" t="s">
        <v>29</v>
      </c>
      <c r="C34" s="20" t="s">
        <v>8</v>
      </c>
      <c r="D34" s="21">
        <v>6</v>
      </c>
      <c r="E34" s="22"/>
      <c r="F34" s="10">
        <f t="shared" si="0"/>
        <v>0</v>
      </c>
    </row>
    <row r="35" spans="1:7" ht="26.25" customHeight="1" thickBot="1" x14ac:dyDescent="0.3">
      <c r="A35" s="5">
        <v>32</v>
      </c>
      <c r="B35" s="23" t="s">
        <v>42</v>
      </c>
      <c r="C35" s="20" t="s">
        <v>8</v>
      </c>
      <c r="D35" s="21">
        <v>1</v>
      </c>
      <c r="E35" s="22"/>
      <c r="F35" s="10">
        <f t="shared" si="0"/>
        <v>0</v>
      </c>
    </row>
    <row r="36" spans="1:7" ht="16.5" thickBot="1" x14ac:dyDescent="0.3">
      <c r="A36" s="30" t="s">
        <v>30</v>
      </c>
      <c r="B36" s="31"/>
      <c r="C36" s="31"/>
      <c r="D36" s="31"/>
      <c r="E36" s="32"/>
      <c r="F36" s="26">
        <f>SUM(F4:F35)</f>
        <v>0</v>
      </c>
    </row>
    <row r="37" spans="1:7" ht="16.5" thickBot="1" x14ac:dyDescent="0.3">
      <c r="A37" s="30" t="s">
        <v>31</v>
      </c>
      <c r="B37" s="31"/>
      <c r="C37" s="31"/>
      <c r="D37" s="31"/>
      <c r="E37" s="32"/>
      <c r="F37" s="26">
        <f>F36*0.2</f>
        <v>0</v>
      </c>
    </row>
    <row r="38" spans="1:7" ht="16.5" thickBot="1" x14ac:dyDescent="0.3">
      <c r="A38" s="33" t="s">
        <v>32</v>
      </c>
      <c r="B38" s="34"/>
      <c r="C38" s="34"/>
      <c r="D38" s="34"/>
      <c r="E38" s="35"/>
      <c r="F38" s="27">
        <f>F36+F37</f>
        <v>0</v>
      </c>
      <c r="G38" s="24">
        <f>+LOTT1*2%</f>
        <v>0</v>
      </c>
    </row>
  </sheetData>
  <mergeCells count="5">
    <mergeCell ref="A1:F1"/>
    <mergeCell ref="A2:F2"/>
    <mergeCell ref="A36:E36"/>
    <mergeCell ref="A37:E37"/>
    <mergeCell ref="A38:E38"/>
  </mergeCells>
  <conditionalFormatting sqref="A3">
    <cfRule type="cellIs" dxfId="2" priority="3" stopIfTrue="1" operator="equal">
      <formula>0</formula>
    </cfRule>
  </conditionalFormatting>
  <conditionalFormatting sqref="B25">
    <cfRule type="cellIs" dxfId="1" priority="2" stopIfTrue="1" operator="equal">
      <formula>0</formula>
    </cfRule>
  </conditionalFormatting>
  <conditionalFormatting sqref="B9:C11">
    <cfRule type="cellIs" dxfId="0" priority="1" stopIfTrue="1" operator="equal">
      <formula>0</formula>
    </cfRule>
  </conditionalFormatting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Lot 3</vt:lpstr>
      <vt:lpstr>'Lot 3'!LOTT1</vt:lpstr>
      <vt:lpstr>'Lot 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Amine ELBOURKHISSI</dc:creator>
  <cp:lastModifiedBy>Nassima EL MOUTAOUAKIL</cp:lastModifiedBy>
  <cp:lastPrinted>2026-10-01T12:24:14Z</cp:lastPrinted>
  <dcterms:created xsi:type="dcterms:W3CDTF">2026-10-01T12:19:10Z</dcterms:created>
  <dcterms:modified xsi:type="dcterms:W3CDTF">2026-10-01T13:03:39Z</dcterms:modified>
</cp:coreProperties>
</file>