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dzoa-my.sharepoint.com/personal/alami_andzoa_ma/Documents/SAL Espace de partage/1-APPELS D'OFFRES/Appels d'offres 2026/AO 22-26 Construction UCZ et CCCA/"/>
    </mc:Choice>
  </mc:AlternateContent>
  <xr:revisionPtr revIDLastSave="49" documentId="13_ncr:1_{622CFA41-DD34-4719-A97F-05DCE0A287F0}" xr6:coauthVersionLast="47" xr6:coauthVersionMax="47" xr10:uidLastSave="{8B7D0911-77D6-4248-84D4-7E06F541180E}"/>
  <bookViews>
    <workbookView xWindow="-120" yWindow="-120" windowWidth="29040" windowHeight="15720" xr2:uid="{00000000-000D-0000-FFFF-FFFF00000000}"/>
  </bookViews>
  <sheets>
    <sheet name="ESTIMATION V10-07" sheetId="1" r:id="rId1"/>
  </sheets>
  <definedNames>
    <definedName name="_xlnm.Print_Titles" localSheetId="0">'ESTIMATION V10-07'!$6:$7</definedName>
    <definedName name="_xlnm.Print_Area" localSheetId="0">'ESTIMATION V10-07'!$A$6:$F$228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0" i="1" l="1"/>
  <c r="A21" i="1" s="1"/>
  <c r="A22" i="1" s="1"/>
  <c r="A24" i="1" s="1"/>
  <c r="A26" i="1" s="1"/>
  <c r="A27" i="1" s="1"/>
  <c r="A28" i="1" s="1"/>
  <c r="A29" i="1" s="1"/>
  <c r="A30" i="1" s="1"/>
  <c r="A31" i="1" s="1"/>
  <c r="A33" i="1" s="1"/>
  <c r="A34" i="1" s="1"/>
  <c r="A36" i="1" s="1"/>
  <c r="A37" i="1" s="1"/>
  <c r="A39" i="1" s="1"/>
  <c r="A40" i="1" s="1"/>
  <c r="A41" i="1" s="1"/>
  <c r="A44" i="1" s="1"/>
  <c r="A45" i="1" s="1"/>
  <c r="A46" i="1" s="1"/>
  <c r="A47" i="1" s="1"/>
  <c r="A49" i="1" s="1"/>
  <c r="A50" i="1" s="1"/>
  <c r="A52" i="1" s="1"/>
  <c r="A54" i="1" s="1"/>
  <c r="A55" i="1" s="1"/>
  <c r="A56" i="1" s="1"/>
  <c r="A59" i="1" s="1"/>
  <c r="A60" i="1" s="1"/>
  <c r="A61" i="1" s="1"/>
  <c r="A62" i="1" s="1"/>
  <c r="A63" i="1" s="1"/>
  <c r="A64" i="1" s="1"/>
  <c r="A65" i="1" s="1"/>
  <c r="A69" i="1" s="1"/>
  <c r="A71" i="1" s="1"/>
  <c r="A72" i="1" s="1"/>
  <c r="A73" i="1" s="1"/>
  <c r="A74" i="1" s="1"/>
  <c r="A77" i="1" s="1"/>
  <c r="A78" i="1" s="1"/>
  <c r="A82" i="1" s="1"/>
  <c r="A84" i="1" s="1"/>
  <c r="A85" i="1" s="1"/>
  <c r="A86" i="1" s="1"/>
  <c r="A88" i="1" s="1"/>
  <c r="A89" i="1" s="1"/>
  <c r="A90" i="1" s="1"/>
  <c r="A91" i="1" s="1"/>
  <c r="A92" i="1" s="1"/>
  <c r="A96" i="1" s="1"/>
  <c r="A97" i="1" s="1"/>
  <c r="A98" i="1" s="1"/>
  <c r="A99" i="1" s="1"/>
  <c r="A100" i="1" s="1"/>
  <c r="A102" i="1" s="1"/>
  <c r="A103" i="1" s="1"/>
  <c r="A104" i="1" s="1"/>
  <c r="A105" i="1" s="1"/>
  <c r="A106" i="1" s="1"/>
  <c r="A107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4" i="1" s="1"/>
  <c r="A125" i="1" s="1"/>
  <c r="A126" i="1" s="1"/>
  <c r="A127" i="1" s="1"/>
  <c r="A129" i="1" s="1"/>
  <c r="A130" i="1" s="1"/>
  <c r="A131" i="1" s="1"/>
  <c r="A133" i="1" s="1"/>
  <c r="A134" i="1" s="1"/>
  <c r="A135" i="1" s="1"/>
  <c r="A137" i="1" s="1"/>
  <c r="A138" i="1" s="1"/>
  <c r="A139" i="1" s="1"/>
  <c r="A140" i="1" s="1"/>
  <c r="A141" i="1" s="1"/>
  <c r="A145" i="1" s="1"/>
  <c r="A146" i="1" s="1"/>
  <c r="A147" i="1" s="1"/>
  <c r="A148" i="1" s="1"/>
  <c r="A149" i="1" s="1"/>
  <c r="A150" i="1" s="1"/>
  <c r="A151" i="1" s="1"/>
  <c r="A152" i="1" s="1"/>
  <c r="A153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7" i="1" s="1"/>
  <c r="A168" i="1" s="1"/>
  <c r="A169" i="1" s="1"/>
  <c r="A170" i="1" s="1"/>
  <c r="A171" i="1" s="1"/>
  <c r="A173" i="1" s="1"/>
  <c r="A174" i="1" s="1"/>
  <c r="A175" i="1" s="1"/>
  <c r="A176" i="1" s="1"/>
  <c r="A180" i="1" s="1"/>
  <c r="A182" i="1" s="1"/>
  <c r="A183" i="1" s="1"/>
  <c r="A184" i="1" s="1"/>
  <c r="A188" i="1" s="1"/>
  <c r="A189" i="1" s="1"/>
  <c r="A190" i="1" s="1"/>
  <c r="A191" i="1" s="1"/>
  <c r="A192" i="1" s="1"/>
  <c r="A193" i="1" s="1"/>
  <c r="A195" i="1" s="1"/>
  <c r="A196" i="1" s="1"/>
  <c r="A198" i="1" s="1"/>
  <c r="A199" i="1" s="1"/>
  <c r="A200" i="1" s="1"/>
  <c r="A201" i="1" s="1"/>
  <c r="A202" i="1" s="1"/>
  <c r="A203" i="1" s="1"/>
  <c r="A205" i="1" s="1"/>
  <c r="A207" i="1" s="1"/>
  <c r="A208" i="1" s="1"/>
  <c r="A210" i="1" s="1"/>
  <c r="A211" i="1" s="1"/>
  <c r="A212" i="1" s="1"/>
  <c r="A213" i="1" s="1"/>
  <c r="A214" i="1" s="1"/>
  <c r="A215" i="1" s="1"/>
  <c r="D37" i="1"/>
  <c r="F43" i="1"/>
  <c r="F75" i="1" l="1"/>
  <c r="F177" i="1"/>
  <c r="F57" i="1"/>
  <c r="F93" i="1"/>
  <c r="F216" i="1"/>
  <c r="F66" i="1"/>
  <c r="F185" i="1"/>
  <c r="F142" i="1"/>
  <c r="F79" i="1"/>
</calcChain>
</file>

<file path=xl/sharedStrings.xml><?xml version="1.0" encoding="utf-8"?>
<sst xmlns="http://schemas.openxmlformats.org/spreadsheetml/2006/main" count="383" uniqueCount="233">
  <si>
    <t>TOTAL HORS TAXES</t>
  </si>
  <si>
    <t>TOTAL PLOMBERIE-SANITAIRE &amp; PROTECTION INCENDIE</t>
  </si>
  <si>
    <t>TOTAL ELECTRICITE &amp; LUSTRERIE- CAMERA-DETECTION INCENDIE</t>
  </si>
  <si>
    <t>TOTAL FAUX PLAFOND</t>
  </si>
  <si>
    <t>TOTAL REVETEMENT</t>
  </si>
  <si>
    <t>TOTAL ETANCHEITE</t>
  </si>
  <si>
    <t>TOTAL GROS ŒUVRES</t>
  </si>
  <si>
    <t>RECAPITULATION</t>
  </si>
  <si>
    <t>U</t>
  </si>
  <si>
    <t>Mat de drapeau</t>
  </si>
  <si>
    <t>Enseigne de l'entrée</t>
  </si>
  <si>
    <t>Enseigne des locaux</t>
  </si>
  <si>
    <t>M²</t>
  </si>
  <si>
    <t>Revêtement en dallage lisse en hélicoptère</t>
  </si>
  <si>
    <t>Revêtement extérieur en REV-SOL</t>
  </si>
  <si>
    <t>Espace vert y/c plantes et fumier organique</t>
  </si>
  <si>
    <t>F/ ESPACE VERT</t>
  </si>
  <si>
    <t>ML</t>
  </si>
  <si>
    <t>Mur de clôture en agglos de 2,20 m de hauteur y/c éléments décoratif en tôle découpe laser et pierre locale</t>
  </si>
  <si>
    <t>Mur de clôture Plein  en agglos de 2,20 m d'hauteur</t>
  </si>
  <si>
    <t>E/ DIVERS</t>
  </si>
  <si>
    <t>Panneaux de signalisation tout type</t>
  </si>
  <si>
    <t>D/ SIGNALISATION</t>
  </si>
  <si>
    <t>Buses 1000</t>
  </si>
  <si>
    <t>Buses  800</t>
  </si>
  <si>
    <t>Buses  600</t>
  </si>
  <si>
    <t>M3</t>
  </si>
  <si>
    <t xml:space="preserve">Lit de sable </t>
  </si>
  <si>
    <t>Béton de classe B20 ( dosé à 300kg/ m3)</t>
  </si>
  <si>
    <t>Béton de classe B15 (béton de propreté dosé à 200kg/ m3)</t>
  </si>
  <si>
    <t>C/CONSTRUCTION DES OUVRAGES HYDRAULIQUES</t>
  </si>
  <si>
    <t xml:space="preserve">Béton maigre </t>
  </si>
  <si>
    <t>Bordure T4</t>
  </si>
  <si>
    <t xml:space="preserve">B/CONSTRUCTION DE LA PLATEFORME </t>
  </si>
  <si>
    <t>Exécution de revêtement bicouche avec gravette 6/10 et 10/14 é l'émulsion 65%</t>
  </si>
  <si>
    <t>Exécution d'enduit d'imprégnation à l'émulsion de bitume 55% y/c sablage  4/6</t>
  </si>
  <si>
    <t>Couche de base GNB</t>
  </si>
  <si>
    <t xml:space="preserve">Couche de fondation GNF2 </t>
  </si>
  <si>
    <t xml:space="preserve">Remblai </t>
  </si>
  <si>
    <t>Déblai en terrain de toute nature</t>
  </si>
  <si>
    <t xml:space="preserve">A/ VOIRIE </t>
  </si>
  <si>
    <t xml:space="preserve">Peinture glycérophtalique laquée sur menuiserie métallique </t>
  </si>
  <si>
    <t>Peinture glycérophtalique laquée sur bois</t>
  </si>
  <si>
    <t>Peinture glycérophtalique mate sur murs et sous plafonds intérieurs</t>
  </si>
  <si>
    <t>B) Peinture intérieure</t>
  </si>
  <si>
    <t>Peinture En Griffé sur murs extérieurs</t>
  </si>
  <si>
    <t>A) Peinture extérieure</t>
  </si>
  <si>
    <r>
      <t> </t>
    </r>
    <r>
      <rPr>
        <b/>
        <u/>
        <sz val="10"/>
        <color rgb="FF000000"/>
        <rFont val="Century Gothic"/>
        <family val="2"/>
      </rPr>
      <t>TOTAL PLOMBERIE-SANITAIRE &amp; PROTECTION INCENDIE</t>
    </r>
  </si>
  <si>
    <t>F</t>
  </si>
  <si>
    <t>Cuivre de liaison frigorifique et raccordement électrique entre unité intérieur et groupe extérieur avec évacuation des   condensats</t>
  </si>
  <si>
    <t>Bouches d'extraction VMC y/c flexible</t>
  </si>
  <si>
    <t>Réseau de gaine en tôle galvanisée</t>
  </si>
  <si>
    <t>Extracteurs VMC</t>
  </si>
  <si>
    <t>D) VMC ET PRE-INSTALLATION CLIMATISATION</t>
  </si>
  <si>
    <t>Extincteur poudre  polyvalent ABC 9KG</t>
  </si>
  <si>
    <t xml:space="preserve">Extincteur à CO2 de 5 Kg </t>
  </si>
  <si>
    <t xml:space="preserve">Extincteur à eau pulvérisée de 6 L </t>
  </si>
  <si>
    <t>Robinet d'incendie armé  RIA DN25</t>
  </si>
  <si>
    <t xml:space="preserve">Distribution en tube acier galvanisé </t>
  </si>
  <si>
    <t>C) Protection incendie</t>
  </si>
  <si>
    <t>Attente pour chauffe-eau solaire</t>
  </si>
  <si>
    <t>Chauffe-eau électrique 50L y/c alimentation</t>
  </si>
  <si>
    <t xml:space="preserve">Receveur de douche en porcelaine </t>
  </si>
  <si>
    <t>Glace-miroir</t>
  </si>
  <si>
    <t xml:space="preserve">Distributeur savon liquide </t>
  </si>
  <si>
    <t>Dispensateur de papier</t>
  </si>
  <si>
    <t>Lavabo Special pour PMR</t>
  </si>
  <si>
    <t>Lavabo sur colonne blanc complet</t>
  </si>
  <si>
    <t>Siège a la turque blanc complet</t>
  </si>
  <si>
    <t xml:space="preserve">WC à l'anglaise type handicapé   </t>
  </si>
  <si>
    <t>Siège à l'anglaise blanc complet</t>
  </si>
  <si>
    <t>B) Appareils sanitaires</t>
  </si>
  <si>
    <t xml:space="preserve"> Tuyaux en PVC pour évacuation tout diamètre EP. EU. EV  </t>
  </si>
  <si>
    <t>Robinet de service extérieur</t>
  </si>
  <si>
    <t>Vanne d'arrêt tout diamètre</t>
  </si>
  <si>
    <t>Coffret pour collecteurs</t>
  </si>
  <si>
    <t>Collecteurs de distribution tous départ</t>
  </si>
  <si>
    <t>Canalisation en PER tous diamètres</t>
  </si>
  <si>
    <t>Canalisation en tube PPR tous diamètres</t>
  </si>
  <si>
    <t>Canalisation extérieure en polyéthylène haute densité tous diamètres</t>
  </si>
  <si>
    <t>Branchement au réseau public</t>
  </si>
  <si>
    <t>A) Réseau intérieur et extérieur</t>
  </si>
  <si>
    <r>
      <t> </t>
    </r>
    <r>
      <rPr>
        <b/>
        <u/>
        <sz val="10"/>
        <color rgb="FF000000"/>
        <rFont val="Century Gothic"/>
        <family val="2"/>
      </rPr>
      <t>TOTAL ELECTRICITE &amp; LUSTRERIE- CAMERA-DETECTION INCENDIE</t>
    </r>
  </si>
  <si>
    <t>Câblage pour installation de détection</t>
  </si>
  <si>
    <t>Centrale de sécurité incendie adressable</t>
  </si>
  <si>
    <t xml:space="preserve">Déclencheur manuel adressable </t>
  </si>
  <si>
    <t xml:space="preserve">Diffuseur sonore </t>
  </si>
  <si>
    <t>Détecteur optique de fumée adressable y/c câblage</t>
  </si>
  <si>
    <t>F) Détection incendie</t>
  </si>
  <si>
    <t>Moniteur LED 40 pouces</t>
  </si>
  <si>
    <t>Enregistreur numérique en réseau (nvr) et stockage</t>
  </si>
  <si>
    <t>Caméra de vidéosurveillance type dôme intérieur et exterieur ip y/c câblage</t>
  </si>
  <si>
    <t>E)  CAMERA</t>
  </si>
  <si>
    <t>Armoire informatique 19'' 24U</t>
  </si>
  <si>
    <t>Prise informatique</t>
  </si>
  <si>
    <t>Prise téléphonique</t>
  </si>
  <si>
    <t>D) Réseau informatique/téléphonique</t>
  </si>
  <si>
    <t>Blocs autonome d'ambiance 360 lm</t>
  </si>
  <si>
    <t>Bloc autonome de secours 70 lm</t>
  </si>
  <si>
    <t>Lampadaire</t>
  </si>
  <si>
    <t>Applique extérieure étanche  avec détecteur</t>
  </si>
  <si>
    <t>Spot LED encastré  avec détecteur</t>
  </si>
  <si>
    <t>Hublot Led étanche</t>
  </si>
  <si>
    <t xml:space="preserve">Spot LED encastré  </t>
  </si>
  <si>
    <t>Lampe Led</t>
  </si>
  <si>
    <t>C) Lustrerie</t>
  </si>
  <si>
    <t>Prise de courant forcé de 25-32 A+T</t>
  </si>
  <si>
    <t>Prise de courant de 16 A+T Etanche</t>
  </si>
  <si>
    <t>Prise de courant de 16 A+T</t>
  </si>
  <si>
    <t>Tableau de commande général</t>
  </si>
  <si>
    <t>Bouton poussoir</t>
  </si>
  <si>
    <t xml:space="preserve">Foyer lumineux en va et vient </t>
  </si>
  <si>
    <t>Foyers lumineux en double allumage</t>
  </si>
  <si>
    <t>Foyers lumineux en simple allumage étanche</t>
  </si>
  <si>
    <t>Foyers lumineux en simple allumage</t>
  </si>
  <si>
    <t>B) Foyers et prises</t>
  </si>
  <si>
    <t>Mise à la terre</t>
  </si>
  <si>
    <t>Circuit équipotentiel</t>
  </si>
  <si>
    <t>Tableau de protection TE ECL</t>
  </si>
  <si>
    <t>Tableau de protection TE GRD</t>
  </si>
  <si>
    <t>Tableau de protection TE CCCA</t>
  </si>
  <si>
    <t>Tableau de protection TE UCZ</t>
  </si>
  <si>
    <t>Tableau de protection secondaire</t>
  </si>
  <si>
    <t>Tableau général basse tension-TGBT</t>
  </si>
  <si>
    <t xml:space="preserve"> Câble armé U 1000 RVFV pour alimentation 4x6 mm² +T</t>
  </si>
  <si>
    <t>Câble armé U 1000 RVFV pour alimentation 4x10 mm² +T</t>
  </si>
  <si>
    <t>Câble armé U 1000 RVFV pour alimentation 4x16 mm²+T</t>
  </si>
  <si>
    <t>Câble armé U 1000 RVFV pour alimentation 4x50 mm²+T</t>
  </si>
  <si>
    <t>A) Distribution principale et secondaire</t>
  </si>
  <si>
    <t>ELECTRICITE &amp; LUSTRERIE- CAMERA-DETECTION INCENDIE</t>
  </si>
  <si>
    <t>Grille de protection en panneaux découpe laser</t>
  </si>
  <si>
    <t xml:space="preserve">Grille de protection métallique en fer carré y/c grille déployée </t>
  </si>
  <si>
    <t>C) Menuiserie Métallique</t>
  </si>
  <si>
    <t>Placards sous paillasse</t>
  </si>
  <si>
    <t xml:space="preserve"> Portes pleines en aluminium</t>
  </si>
  <si>
    <t xml:space="preserve">Portes à lames </t>
  </si>
  <si>
    <t>Faux plafond modulaire</t>
  </si>
  <si>
    <t>Faux plafond en staffe lisse</t>
  </si>
  <si>
    <t>FAUX PLAFOND</t>
  </si>
  <si>
    <r>
      <t> </t>
    </r>
    <r>
      <rPr>
        <b/>
        <u/>
        <sz val="10"/>
        <color rgb="FF000000"/>
        <rFont val="Century Gothic"/>
        <family val="2"/>
      </rPr>
      <t>TOTAL REVETEMENT</t>
    </r>
  </si>
  <si>
    <t>Revêtement paillasse en marbre</t>
  </si>
  <si>
    <t xml:space="preserve">Revêtement mural en faïence </t>
  </si>
  <si>
    <t xml:space="preserve">Revêtement sol en carreaux grés-cérame anti dérapant y/c plinthe </t>
  </si>
  <si>
    <t xml:space="preserve">Revêtement sol en carreaux grés-cérame  y/c plinthe </t>
  </si>
  <si>
    <t xml:space="preserve">B) faïence -gré cérame </t>
  </si>
  <si>
    <t xml:space="preserve">Revêtement sol en granito poli blanc y/c plinthe </t>
  </si>
  <si>
    <r>
      <t xml:space="preserve">A)   </t>
    </r>
    <r>
      <rPr>
        <b/>
        <u/>
        <sz val="10"/>
        <color rgb="FF000000"/>
        <rFont val="Century Gothic"/>
        <family val="2"/>
      </rPr>
      <t>Granito poli</t>
    </r>
  </si>
  <si>
    <t xml:space="preserve"> REVETEMENT</t>
  </si>
  <si>
    <r>
      <t> </t>
    </r>
    <r>
      <rPr>
        <b/>
        <u/>
        <sz val="10"/>
        <color rgb="FF000000"/>
        <rFont val="Century Gothic"/>
        <family val="2"/>
      </rPr>
      <t>TOTAL ETANCHEITE</t>
    </r>
  </si>
  <si>
    <t>Gargouille en plomb et crapaudine</t>
  </si>
  <si>
    <t>Protection des relevés d'étanchéité</t>
  </si>
  <si>
    <t>Protection de l'étanchéité des terrasses par dallettes en béton</t>
  </si>
  <si>
    <t>Étanchéité des relevés en bicouche</t>
  </si>
  <si>
    <t>Étanchéité bicouche des terrasses</t>
  </si>
  <si>
    <t>Gorges sous solins</t>
  </si>
  <si>
    <t>Forme de pente et chape de lissage</t>
  </si>
  <si>
    <t xml:space="preserve"> ETANCHEITE</t>
  </si>
  <si>
    <t>TOTAL GROS ŒUVRES </t>
  </si>
  <si>
    <t xml:space="preserve">Dallage périphérique en béton </t>
  </si>
  <si>
    <t>Renformis en béton</t>
  </si>
  <si>
    <t>Acrotère de toute hauteur y compris béton et acier</t>
  </si>
  <si>
    <t>J/Divers</t>
  </si>
  <si>
    <t xml:space="preserve">Abris voiture en Panneaux sandwich y/c structure </t>
  </si>
  <si>
    <t xml:space="preserve">I/Charpente metallique </t>
  </si>
  <si>
    <t>Enduit extérieur au mortier bâtard</t>
  </si>
  <si>
    <t xml:space="preserve">Enduit intérieur au mortier de ciment </t>
  </si>
  <si>
    <t>H/Enduits extérieurs et intérieurs</t>
  </si>
  <si>
    <t xml:space="preserve">Cloison en pierre Locale </t>
  </si>
  <si>
    <t>Double cloison en agglos de 40cm (0,20+0,05+0,15 m)</t>
  </si>
  <si>
    <t xml:space="preserve"> Agglos de 0,20 m d'épaisseur brute</t>
  </si>
  <si>
    <t xml:space="preserve"> Agglos de 0,10 m d'épaisseur brute</t>
  </si>
  <si>
    <t>Simple cloison en agglos</t>
  </si>
  <si>
    <t>G/Maçonnerie en élévation</t>
  </si>
  <si>
    <t>Appuis de fenêtres en béton armé de 0,20 à 0,70 m de large</t>
  </si>
  <si>
    <t xml:space="preserve">     b) de 20+5 à 7cm</t>
  </si>
  <si>
    <t xml:space="preserve">     a) de 16+4 à 7cm</t>
  </si>
  <si>
    <t xml:space="preserve">Plancher complet à hourdis y/c acier </t>
  </si>
  <si>
    <t>KG</t>
  </si>
  <si>
    <t>Armature HA (400 Mpa) pour béton armé en élévation</t>
  </si>
  <si>
    <t>Béton pour béton armé en élévation</t>
  </si>
  <si>
    <t>F/Béton armé en élévation</t>
  </si>
  <si>
    <t>Armature pour béton armé en fondations (Fe E500)</t>
  </si>
  <si>
    <t>Béton pour béton armé en fondations</t>
  </si>
  <si>
    <t>E/Béton armé en fondations</t>
  </si>
  <si>
    <t>Bâche à eau pour récupération EP</t>
  </si>
  <si>
    <t>Fosse septique préfabriquée combinée a un puit perdu</t>
  </si>
  <si>
    <t>c- Type R2 de 0,60x0,60 m pour assainissement</t>
  </si>
  <si>
    <t>b- Type R2 de 0,50x0,50 m pour assainissement</t>
  </si>
  <si>
    <t>a- Type R1 de 0,40x0,40 m pour assainissement</t>
  </si>
  <si>
    <t>Regards intérieurs et extérieurs pour assainissement</t>
  </si>
  <si>
    <t xml:space="preserve">Buses en  PVC TYPE assainissement touts diamètres </t>
  </si>
  <si>
    <t>D/Canalisations et regards intérieurs et extérieurs</t>
  </si>
  <si>
    <t>Dallage extérieur de 10 cm d'épaisseur pour allées y/c blocage</t>
  </si>
  <si>
    <t>Apport et mise en place de matériaux sélectionnés</t>
  </si>
  <si>
    <t>Dallage en béton y/c aciers de 0,13 m d'épaisseur</t>
  </si>
  <si>
    <t>Remblais en tout venant</t>
  </si>
  <si>
    <t>C/Dallage et forme</t>
  </si>
  <si>
    <t xml:space="preserve">Arase étanche </t>
  </si>
  <si>
    <t>Gros béton</t>
  </si>
  <si>
    <t>Maçonnerie de moellon en fondations</t>
  </si>
  <si>
    <t>Béton de propreté</t>
  </si>
  <si>
    <t>B/Maçonnerie en fondations</t>
  </si>
  <si>
    <t xml:space="preserve">Remblaiement ou évacuation </t>
  </si>
  <si>
    <t>Fouilles en tranchées, en rigoles ou en puits dans tous terrains y compris rocher</t>
  </si>
  <si>
    <t>Fouille en pleine masse dans terrain de toute nature y compris rocher</t>
  </si>
  <si>
    <t>A/Terrassement</t>
  </si>
  <si>
    <t>GROS ŒUVRES</t>
  </si>
  <si>
    <t xml:space="preserve"> TOTAL  HT </t>
  </si>
  <si>
    <t>Prix U HT</t>
  </si>
  <si>
    <t>Quantité</t>
  </si>
  <si>
    <t xml:space="preserve">U </t>
  </si>
  <si>
    <t>Désignations des Prestations</t>
  </si>
  <si>
    <t xml:space="preserve">N° </t>
  </si>
  <si>
    <t>Siphon de sol en fonte diamètre 100 mm</t>
  </si>
  <si>
    <t xml:space="preserve">PLOMBERIE-SANITAIRE - PROTECTION INCENDIE </t>
  </si>
  <si>
    <t xml:space="preserve">PEINTURE </t>
  </si>
  <si>
    <r>
      <t> </t>
    </r>
    <r>
      <rPr>
        <b/>
        <u/>
        <sz val="10"/>
        <color rgb="FF000000"/>
        <rFont val="Century Gothic"/>
        <family val="2"/>
      </rPr>
      <t xml:space="preserve">TOTAL PEINTURE </t>
    </r>
  </si>
  <si>
    <t>MENUISERIES</t>
  </si>
  <si>
    <t>TOTAL MENUISERIES</t>
  </si>
  <si>
    <t>A) Menuiserie en bois</t>
  </si>
  <si>
    <t>B) Menuiserie en aluminium</t>
  </si>
  <si>
    <t xml:space="preserve"> Portes métallique plein</t>
  </si>
  <si>
    <t xml:space="preserve"> Portes métallique grillagé</t>
  </si>
  <si>
    <t xml:space="preserve"> Rideaux métallique à lames d'acier </t>
  </si>
  <si>
    <t>Fenêtres et Châssis en aluminium</t>
  </si>
  <si>
    <t>Foyers lumineux supplémentaires</t>
  </si>
  <si>
    <t>AMENAGEMENT EXTERIEUR -DIVERS</t>
  </si>
  <si>
    <t xml:space="preserve">TOTAL PEINTURE </t>
  </si>
  <si>
    <t>OBJET : TRAVAUX DE CONSTRUCTION D’UNE UNITE DE CONDITIONNEMENT DE ZNINE ET UN CENTRE DE COLLECTE ET DE CONCASSAGE D’AFYACHE DANS LA COMMUNE DE SMIMOU, PROVINCE D’ESSAOUIRA</t>
  </si>
  <si>
    <r>
      <t> </t>
    </r>
    <r>
      <rPr>
        <b/>
        <u/>
        <sz val="10"/>
        <color rgb="FF000000"/>
        <rFont val="Century Gothic"/>
        <family val="2"/>
      </rPr>
      <t>TOTAL AMENAGEMENT EXTERIEUR</t>
    </r>
  </si>
  <si>
    <t>TOTAL AMENAGEMENT EXTERIEURE</t>
  </si>
  <si>
    <t>Borderaeu des prix-Détail estimatif</t>
  </si>
  <si>
    <t>APPEL D’OFFRES OUVERT NATIONAL SUR OFFRES DE PRIX N°22/2026/ANDZOA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</si>
</sst>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D_H_-;\-* #,##0.00\ _D_H_-;_-* &quot;-&quot;??\ _D_H_-;_-@_-"/>
    <numFmt numFmtId="165" formatCode="#,##0.00_ ;\-#,##0.00\ "/>
  </numFmts>
  <fonts count="16">
    <font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1"/>
      <color rgb="FF000000"/>
      <name val="Century Gothic"/>
      <family val="2"/>
    </font>
    <font>
      <b/>
      <u/>
      <sz val="10"/>
      <color rgb="FF000000"/>
      <name val="Century Gothic"/>
      <family val="2"/>
    </font>
    <font>
      <b/>
      <i/>
      <u/>
      <sz val="10"/>
      <color rgb="FF000000"/>
      <name val="Century Gothic"/>
      <family val="2"/>
    </font>
    <font>
      <b/>
      <sz val="12"/>
      <name val="Century Gothic"/>
      <family val="2"/>
    </font>
    <font>
      <b/>
      <sz val="12"/>
      <color rgb="FF000000"/>
      <name val="Century Gothic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Century Gothic"/>
      <charset val="134"/>
    </font>
    <font>
      <sz val="8"/>
      <name val="Century Gothic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43" fontId="2" fillId="0" borderId="0" xfId="1" applyFont="1"/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9" fontId="2" fillId="0" borderId="0" xfId="0" applyNumberFormat="1" applyFont="1" applyAlignment="1">
      <alignment horizontal="center" vertical="center"/>
    </xf>
    <xf numFmtId="39" fontId="4" fillId="0" borderId="0" xfId="0" applyNumberFormat="1" applyFont="1" applyAlignment="1">
      <alignment horizontal="center" vertical="center"/>
    </xf>
    <xf numFmtId="43" fontId="4" fillId="0" borderId="0" xfId="1" applyFont="1" applyBorder="1" applyAlignment="1">
      <alignment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43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3" fillId="3" borderId="1" xfId="1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3" fontId="3" fillId="3" borderId="1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43" fontId="5" fillId="7" borderId="1" xfId="1" applyFont="1" applyFill="1" applyBorder="1" applyAlignment="1">
      <alignment horizontal="center" vertical="center"/>
    </xf>
    <xf numFmtId="0" fontId="2" fillId="7" borderId="0" xfId="0" applyFont="1" applyFill="1"/>
    <xf numFmtId="164" fontId="2" fillId="0" borderId="0" xfId="0" applyNumberFormat="1" applyFont="1" applyAlignment="1">
      <alignment horizontal="center" vertical="center"/>
    </xf>
    <xf numFmtId="39" fontId="9" fillId="0" borderId="1" xfId="1" applyNumberFormat="1" applyFont="1" applyBorder="1" applyAlignment="1">
      <alignment horizontal="center" vertical="center"/>
    </xf>
    <xf numFmtId="39" fontId="9" fillId="2" borderId="1" xfId="1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1470211</xdr:colOff>
      <xdr:row>0</xdr:row>
      <xdr:rowOff>114300</xdr:rowOff>
    </xdr:from>
    <xdr:to>
      <xdr:col>2</xdr:col>
      <xdr:colOff>114300</xdr:colOff>
      <xdr:row>1</xdr:row>
      <xdr:rowOff>381000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C6C912-7507-4043-9209-1AFBEACE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011" y="114300"/>
          <a:ext cx="355898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9"/>
  <sheetViews>
    <sheetView tabSelected="1" topLeftCell="A174" workbookViewId="0">
      <selection activeCell="L220" sqref="L220"/>
    </sheetView>
  </sheetViews>
  <sheetFormatPr baseColWidth="10" defaultColWidth="11.42578125" defaultRowHeight="13.5"/>
  <cols>
    <col min="1" max="1" width="4.5703125" style="1" bestFit="1" customWidth="1"/>
    <col min="2" max="2" width="73.7109375" style="1" customWidth="1"/>
    <col min="3" max="3" width="11.42578125" style="1"/>
    <col min="4" max="4" width="11.5703125" style="1" bestFit="1" customWidth="1"/>
    <col min="5" max="5" width="11.5703125" style="2" bestFit="1" customWidth="1"/>
    <col min="6" max="6" width="19.140625" style="2" customWidth="1"/>
    <col min="7" max="7" width="11.42578125" style="1"/>
    <col min="8" max="8" width="15.42578125" style="1" bestFit="1" customWidth="1"/>
    <col min="9" max="16384" width="11.42578125" style="1"/>
  </cols>
  <sheetData>
    <row r="1" spans="1:10" ht="47.25" customHeight="1">
      <c r="F1" s="1"/>
    </row>
    <row r="2" spans="1:10" ht="47.25" customHeight="1">
      <c r="F2" s="1"/>
    </row>
    <row r="3" spans="1:10" ht="47.25" customHeight="1">
      <c r="A3" s="45" t="s">
        <v>232</v>
      </c>
      <c r="B3" s="45"/>
      <c r="C3" s="45"/>
      <c r="D3" s="45"/>
      <c r="E3" s="45"/>
      <c r="F3" s="45"/>
    </row>
    <row r="4" spans="1:10" ht="47.25" customHeight="1">
      <c r="A4" s="46" t="s">
        <v>228</v>
      </c>
      <c r="B4" s="47"/>
      <c r="C4" s="47"/>
      <c r="D4" s="47"/>
      <c r="E4" s="47"/>
      <c r="F4" s="47"/>
    </row>
    <row r="5" spans="1:10" s="44" customFormat="1" ht="39.75" customHeight="1" thickBot="1">
      <c r="A5" s="48" t="s">
        <v>231</v>
      </c>
      <c r="B5" s="48"/>
      <c r="C5" s="48"/>
      <c r="D5" s="48"/>
      <c r="E5" s="48"/>
      <c r="F5" s="48"/>
      <c r="G5" s="42"/>
      <c r="H5" s="43"/>
      <c r="I5" s="43"/>
      <c r="J5" s="43"/>
    </row>
    <row r="6" spans="1:10">
      <c r="A6" s="50"/>
      <c r="B6" s="50"/>
      <c r="C6" s="50"/>
      <c r="D6" s="50"/>
      <c r="E6" s="50"/>
      <c r="F6" s="50"/>
    </row>
    <row r="7" spans="1:10">
      <c r="A7" s="29" t="s">
        <v>212</v>
      </c>
      <c r="B7" s="29" t="s">
        <v>211</v>
      </c>
      <c r="C7" s="29" t="s">
        <v>210</v>
      </c>
      <c r="D7" s="29" t="s">
        <v>209</v>
      </c>
      <c r="E7" s="27" t="s">
        <v>208</v>
      </c>
      <c r="F7" s="27" t="s">
        <v>207</v>
      </c>
    </row>
    <row r="8" spans="1:10">
      <c r="A8" s="51" t="s">
        <v>206</v>
      </c>
      <c r="B8" s="51"/>
      <c r="C8" s="51"/>
      <c r="D8" s="51"/>
      <c r="E8" s="51"/>
      <c r="F8" s="51"/>
    </row>
    <row r="9" spans="1:10">
      <c r="A9" s="49" t="s">
        <v>205</v>
      </c>
      <c r="B9" s="49"/>
      <c r="C9" s="49"/>
      <c r="D9" s="49"/>
      <c r="E9" s="49"/>
      <c r="F9" s="49"/>
    </row>
    <row r="10" spans="1:10">
      <c r="A10" s="19">
        <v>1</v>
      </c>
      <c r="B10" s="20" t="s">
        <v>204</v>
      </c>
      <c r="C10" s="19" t="s">
        <v>26</v>
      </c>
      <c r="D10" s="19">
        <v>283</v>
      </c>
      <c r="E10" s="18"/>
      <c r="F10" s="18"/>
    </row>
    <row r="11" spans="1:10" ht="27">
      <c r="A11" s="19">
        <v>2</v>
      </c>
      <c r="B11" s="20" t="s">
        <v>203</v>
      </c>
      <c r="C11" s="19" t="s">
        <v>26</v>
      </c>
      <c r="D11" s="19">
        <v>575</v>
      </c>
      <c r="E11" s="18"/>
      <c r="F11" s="18"/>
    </row>
    <row r="12" spans="1:10">
      <c r="A12" s="19">
        <v>3</v>
      </c>
      <c r="B12" s="21" t="s">
        <v>202</v>
      </c>
      <c r="C12" s="19" t="s">
        <v>26</v>
      </c>
      <c r="D12" s="19">
        <v>575</v>
      </c>
      <c r="E12" s="18"/>
      <c r="F12" s="18"/>
    </row>
    <row r="13" spans="1:10">
      <c r="A13" s="49" t="s">
        <v>201</v>
      </c>
      <c r="B13" s="49"/>
      <c r="C13" s="49"/>
      <c r="D13" s="49"/>
      <c r="E13" s="49"/>
      <c r="F13" s="49"/>
    </row>
    <row r="14" spans="1:10">
      <c r="A14" s="19">
        <v>4</v>
      </c>
      <c r="B14" s="21" t="s">
        <v>200</v>
      </c>
      <c r="C14" s="19" t="s">
        <v>26</v>
      </c>
      <c r="D14" s="19">
        <v>38</v>
      </c>
      <c r="E14" s="18"/>
      <c r="F14" s="18"/>
    </row>
    <row r="15" spans="1:10">
      <c r="A15" s="19">
        <v>5</v>
      </c>
      <c r="B15" s="21" t="s">
        <v>199</v>
      </c>
      <c r="C15" s="19" t="s">
        <v>26</v>
      </c>
      <c r="D15" s="19">
        <v>92</v>
      </c>
      <c r="E15" s="18"/>
      <c r="F15" s="18"/>
    </row>
    <row r="16" spans="1:10">
      <c r="A16" s="19">
        <v>6</v>
      </c>
      <c r="B16" s="21" t="s">
        <v>198</v>
      </c>
      <c r="C16" s="19" t="s">
        <v>26</v>
      </c>
      <c r="D16" s="19">
        <v>96</v>
      </c>
      <c r="E16" s="18"/>
      <c r="F16" s="18"/>
    </row>
    <row r="17" spans="1:6">
      <c r="A17" s="19">
        <v>7</v>
      </c>
      <c r="B17" s="21" t="s">
        <v>197</v>
      </c>
      <c r="C17" s="19" t="s">
        <v>17</v>
      </c>
      <c r="D17" s="19">
        <v>636</v>
      </c>
      <c r="E17" s="18"/>
      <c r="F17" s="18"/>
    </row>
    <row r="18" spans="1:6">
      <c r="A18" s="49" t="s">
        <v>196</v>
      </c>
      <c r="B18" s="49"/>
      <c r="C18" s="49"/>
      <c r="D18" s="49"/>
      <c r="E18" s="49"/>
      <c r="F18" s="49"/>
    </row>
    <row r="19" spans="1:6">
      <c r="A19" s="19">
        <v>8</v>
      </c>
      <c r="B19" s="20" t="s">
        <v>195</v>
      </c>
      <c r="C19" s="19" t="s">
        <v>12</v>
      </c>
      <c r="D19" s="19">
        <v>942</v>
      </c>
      <c r="E19" s="18"/>
      <c r="F19" s="18"/>
    </row>
    <row r="20" spans="1:6">
      <c r="A20" s="19">
        <f>+A19+1</f>
        <v>9</v>
      </c>
      <c r="B20" s="20" t="s">
        <v>194</v>
      </c>
      <c r="C20" s="19" t="s">
        <v>12</v>
      </c>
      <c r="D20" s="19">
        <v>763</v>
      </c>
      <c r="E20" s="18"/>
      <c r="F20" s="18"/>
    </row>
    <row r="21" spans="1:6">
      <c r="A21" s="19">
        <f>+A20+1</f>
        <v>10</v>
      </c>
      <c r="B21" s="20" t="s">
        <v>193</v>
      </c>
      <c r="C21" s="19" t="s">
        <v>26</v>
      </c>
      <c r="D21" s="19">
        <v>325</v>
      </c>
      <c r="E21" s="18"/>
      <c r="F21" s="18"/>
    </row>
    <row r="22" spans="1:6">
      <c r="A22" s="19">
        <f>+A21+1</f>
        <v>11</v>
      </c>
      <c r="B22" s="20" t="s">
        <v>192</v>
      </c>
      <c r="C22" s="19" t="s">
        <v>12</v>
      </c>
      <c r="D22" s="19">
        <v>130</v>
      </c>
      <c r="E22" s="18"/>
      <c r="F22" s="18"/>
    </row>
    <row r="23" spans="1:6">
      <c r="A23" s="49" t="s">
        <v>191</v>
      </c>
      <c r="B23" s="49"/>
      <c r="C23" s="49"/>
      <c r="D23" s="49"/>
      <c r="E23" s="49"/>
      <c r="F23" s="49"/>
    </row>
    <row r="24" spans="1:6">
      <c r="A24" s="19">
        <f>+A22+1</f>
        <v>12</v>
      </c>
      <c r="B24" s="20" t="s">
        <v>190</v>
      </c>
      <c r="C24" s="19" t="s">
        <v>17</v>
      </c>
      <c r="D24" s="19">
        <v>185</v>
      </c>
      <c r="E24" s="18"/>
      <c r="F24" s="18"/>
    </row>
    <row r="25" spans="1:6">
      <c r="A25" s="19"/>
      <c r="B25" s="34" t="s">
        <v>189</v>
      </c>
      <c r="C25" s="19"/>
      <c r="D25" s="19"/>
      <c r="E25" s="18"/>
      <c r="F25" s="18"/>
    </row>
    <row r="26" spans="1:6">
      <c r="A26" s="19">
        <f>+A24+1</f>
        <v>13</v>
      </c>
      <c r="B26" s="33" t="s">
        <v>188</v>
      </c>
      <c r="C26" s="19" t="s">
        <v>8</v>
      </c>
      <c r="D26" s="19">
        <v>8</v>
      </c>
      <c r="E26" s="18"/>
      <c r="F26" s="18"/>
    </row>
    <row r="27" spans="1:6">
      <c r="A27" s="19">
        <f>+A26+1</f>
        <v>14</v>
      </c>
      <c r="B27" s="33" t="s">
        <v>187</v>
      </c>
      <c r="C27" s="19" t="s">
        <v>8</v>
      </c>
      <c r="D27" s="19">
        <v>15</v>
      </c>
      <c r="E27" s="18"/>
      <c r="F27" s="18"/>
    </row>
    <row r="28" spans="1:6">
      <c r="A28" s="19">
        <f>+A27+1</f>
        <v>15</v>
      </c>
      <c r="B28" s="33" t="s">
        <v>186</v>
      </c>
      <c r="C28" s="19" t="s">
        <v>8</v>
      </c>
      <c r="D28" s="19">
        <v>6</v>
      </c>
      <c r="E28" s="18"/>
      <c r="F28" s="18"/>
    </row>
    <row r="29" spans="1:6">
      <c r="A29" s="19">
        <f>+A28+1</f>
        <v>16</v>
      </c>
      <c r="B29" s="20" t="s">
        <v>213</v>
      </c>
      <c r="C29" s="19" t="s">
        <v>8</v>
      </c>
      <c r="D29" s="19">
        <v>2</v>
      </c>
      <c r="E29" s="18"/>
      <c r="F29" s="18"/>
    </row>
    <row r="30" spans="1:6">
      <c r="A30" s="19">
        <f>+A29+1</f>
        <v>17</v>
      </c>
      <c r="B30" s="21" t="s">
        <v>185</v>
      </c>
      <c r="C30" s="19" t="s">
        <v>8</v>
      </c>
      <c r="D30" s="19">
        <v>2</v>
      </c>
      <c r="E30" s="18"/>
      <c r="F30" s="18"/>
    </row>
    <row r="31" spans="1:6">
      <c r="A31" s="19">
        <f>+A30+1</f>
        <v>18</v>
      </c>
      <c r="B31" s="20" t="s">
        <v>184</v>
      </c>
      <c r="C31" s="19" t="s">
        <v>8</v>
      </c>
      <c r="D31" s="19">
        <v>2</v>
      </c>
      <c r="E31" s="18"/>
      <c r="F31" s="18"/>
    </row>
    <row r="32" spans="1:6">
      <c r="A32" s="49" t="s">
        <v>183</v>
      </c>
      <c r="B32" s="49"/>
      <c r="C32" s="49"/>
      <c r="D32" s="49"/>
      <c r="E32" s="49"/>
      <c r="F32" s="49"/>
    </row>
    <row r="33" spans="1:6">
      <c r="A33" s="19">
        <f>+A31+1</f>
        <v>19</v>
      </c>
      <c r="B33" s="21" t="s">
        <v>182</v>
      </c>
      <c r="C33" s="19" t="s">
        <v>26</v>
      </c>
      <c r="D33" s="19">
        <v>70</v>
      </c>
      <c r="E33" s="18"/>
      <c r="F33" s="18"/>
    </row>
    <row r="34" spans="1:6">
      <c r="A34" s="19">
        <f>+A33+1</f>
        <v>20</v>
      </c>
      <c r="B34" s="20" t="s">
        <v>181</v>
      </c>
      <c r="C34" s="19" t="s">
        <v>177</v>
      </c>
      <c r="D34" s="19">
        <v>7000</v>
      </c>
      <c r="E34" s="18"/>
      <c r="F34" s="18"/>
    </row>
    <row r="35" spans="1:6">
      <c r="A35" s="49" t="s">
        <v>180</v>
      </c>
      <c r="B35" s="49"/>
      <c r="C35" s="49"/>
      <c r="D35" s="49"/>
      <c r="E35" s="49"/>
      <c r="F35" s="49"/>
    </row>
    <row r="36" spans="1:6">
      <c r="A36" s="19">
        <f>+A34+1</f>
        <v>21</v>
      </c>
      <c r="B36" s="21" t="s">
        <v>179</v>
      </c>
      <c r="C36" s="19" t="s">
        <v>26</v>
      </c>
      <c r="D36" s="19">
        <v>90</v>
      </c>
      <c r="E36" s="18"/>
      <c r="F36" s="18"/>
    </row>
    <row r="37" spans="1:6">
      <c r="A37" s="19">
        <f>+A36+1</f>
        <v>22</v>
      </c>
      <c r="B37" s="20" t="s">
        <v>178</v>
      </c>
      <c r="C37" s="19" t="s">
        <v>177</v>
      </c>
      <c r="D37" s="19">
        <f>+D36*130</f>
        <v>11700</v>
      </c>
      <c r="E37" s="18"/>
      <c r="F37" s="18"/>
    </row>
    <row r="38" spans="1:6">
      <c r="A38" s="19"/>
      <c r="B38" s="21" t="s">
        <v>176</v>
      </c>
      <c r="C38" s="19"/>
      <c r="D38" s="19"/>
      <c r="E38" s="18"/>
      <c r="F38" s="18"/>
    </row>
    <row r="39" spans="1:6">
      <c r="A39" s="19">
        <f>+A37+1</f>
        <v>23</v>
      </c>
      <c r="B39" s="21" t="s">
        <v>175</v>
      </c>
      <c r="C39" s="19" t="s">
        <v>12</v>
      </c>
      <c r="D39" s="19">
        <v>379</v>
      </c>
      <c r="E39" s="18"/>
      <c r="F39" s="18"/>
    </row>
    <row r="40" spans="1:6">
      <c r="A40" s="19">
        <f>+A39+1</f>
        <v>24</v>
      </c>
      <c r="B40" s="21" t="s">
        <v>174</v>
      </c>
      <c r="C40" s="19" t="s">
        <v>12</v>
      </c>
      <c r="D40" s="19">
        <v>66</v>
      </c>
      <c r="E40" s="18"/>
      <c r="F40" s="18"/>
    </row>
    <row r="41" spans="1:6">
      <c r="A41" s="19">
        <f>+A40+1</f>
        <v>25</v>
      </c>
      <c r="B41" s="20" t="s">
        <v>173</v>
      </c>
      <c r="C41" s="19" t="s">
        <v>17</v>
      </c>
      <c r="D41" s="19">
        <v>66</v>
      </c>
      <c r="E41" s="18"/>
      <c r="F41" s="18"/>
    </row>
    <row r="42" spans="1:6">
      <c r="A42" s="49" t="s">
        <v>172</v>
      </c>
      <c r="B42" s="49"/>
      <c r="C42" s="49"/>
      <c r="D42" s="49"/>
      <c r="E42" s="49"/>
      <c r="F42" s="49"/>
    </row>
    <row r="43" spans="1:6">
      <c r="A43" s="19"/>
      <c r="B43" s="21" t="s">
        <v>171</v>
      </c>
      <c r="C43" s="19"/>
      <c r="D43" s="19"/>
      <c r="E43" s="18"/>
      <c r="F43" s="18">
        <f>+E43*D43</f>
        <v>0</v>
      </c>
    </row>
    <row r="44" spans="1:6">
      <c r="A44" s="19">
        <f>+A41+1</f>
        <v>26</v>
      </c>
      <c r="B44" s="32" t="s">
        <v>170</v>
      </c>
      <c r="C44" s="19" t="s">
        <v>12</v>
      </c>
      <c r="D44" s="19">
        <v>150</v>
      </c>
      <c r="E44" s="18"/>
      <c r="F44" s="18"/>
    </row>
    <row r="45" spans="1:6">
      <c r="A45" s="19">
        <f>+A44+1</f>
        <v>27</v>
      </c>
      <c r="B45" s="21" t="s">
        <v>169</v>
      </c>
      <c r="C45" s="19" t="s">
        <v>12</v>
      </c>
      <c r="D45" s="19">
        <v>350</v>
      </c>
      <c r="E45" s="18"/>
      <c r="F45" s="18"/>
    </row>
    <row r="46" spans="1:6">
      <c r="A46" s="19">
        <f>+A45+1</f>
        <v>28</v>
      </c>
      <c r="B46" s="20" t="s">
        <v>168</v>
      </c>
      <c r="C46" s="19" t="s">
        <v>12</v>
      </c>
      <c r="D46" s="19">
        <v>800</v>
      </c>
      <c r="E46" s="18"/>
      <c r="F46" s="18"/>
    </row>
    <row r="47" spans="1:6">
      <c r="A47" s="19">
        <f>+A46+1</f>
        <v>29</v>
      </c>
      <c r="B47" s="20" t="s">
        <v>167</v>
      </c>
      <c r="C47" s="19" t="s">
        <v>26</v>
      </c>
      <c r="D47" s="19">
        <v>20</v>
      </c>
      <c r="E47" s="18"/>
      <c r="F47" s="18"/>
    </row>
    <row r="48" spans="1:6">
      <c r="A48" s="49" t="s">
        <v>166</v>
      </c>
      <c r="B48" s="49"/>
      <c r="C48" s="49"/>
      <c r="D48" s="49"/>
      <c r="E48" s="49"/>
      <c r="F48" s="49"/>
    </row>
    <row r="49" spans="1:6">
      <c r="A49" s="19">
        <f>+A47+1</f>
        <v>30</v>
      </c>
      <c r="B49" s="21" t="s">
        <v>165</v>
      </c>
      <c r="C49" s="19" t="s">
        <v>12</v>
      </c>
      <c r="D49" s="19">
        <v>900</v>
      </c>
      <c r="E49" s="18"/>
      <c r="F49" s="18"/>
    </row>
    <row r="50" spans="1:6">
      <c r="A50" s="19">
        <f>+A49+1</f>
        <v>31</v>
      </c>
      <c r="B50" s="21" t="s">
        <v>164</v>
      </c>
      <c r="C50" s="19" t="s">
        <v>12</v>
      </c>
      <c r="D50" s="19">
        <v>950</v>
      </c>
      <c r="E50" s="18"/>
      <c r="F50" s="18"/>
    </row>
    <row r="51" spans="1:6">
      <c r="A51" s="49" t="s">
        <v>163</v>
      </c>
      <c r="B51" s="49"/>
      <c r="C51" s="49"/>
      <c r="D51" s="49"/>
      <c r="E51" s="49"/>
      <c r="F51" s="49"/>
    </row>
    <row r="52" spans="1:6">
      <c r="A52" s="19">
        <f>+A50+1</f>
        <v>32</v>
      </c>
      <c r="B52" s="20" t="s">
        <v>162</v>
      </c>
      <c r="C52" s="19" t="s">
        <v>12</v>
      </c>
      <c r="D52" s="19">
        <v>155</v>
      </c>
      <c r="E52" s="18"/>
      <c r="F52" s="18"/>
    </row>
    <row r="53" spans="1:6">
      <c r="A53" s="49" t="s">
        <v>161</v>
      </c>
      <c r="B53" s="49"/>
      <c r="C53" s="49"/>
      <c r="D53" s="49"/>
      <c r="E53" s="49"/>
      <c r="F53" s="49"/>
    </row>
    <row r="54" spans="1:6">
      <c r="A54" s="19">
        <f>+A52+1</f>
        <v>33</v>
      </c>
      <c r="B54" s="21" t="s">
        <v>160</v>
      </c>
      <c r="C54" s="19" t="s">
        <v>17</v>
      </c>
      <c r="D54" s="19">
        <v>180</v>
      </c>
      <c r="E54" s="18"/>
      <c r="F54" s="18"/>
    </row>
    <row r="55" spans="1:6">
      <c r="A55" s="19">
        <f>+A54+1</f>
        <v>34</v>
      </c>
      <c r="B55" s="21" t="s">
        <v>159</v>
      </c>
      <c r="C55" s="19" t="s">
        <v>12</v>
      </c>
      <c r="D55" s="19">
        <v>50</v>
      </c>
      <c r="E55" s="18"/>
      <c r="F55" s="18"/>
    </row>
    <row r="56" spans="1:6">
      <c r="A56" s="19">
        <f>+A55+1</f>
        <v>35</v>
      </c>
      <c r="B56" s="21" t="s">
        <v>158</v>
      </c>
      <c r="C56" s="19" t="s">
        <v>12</v>
      </c>
      <c r="D56" s="19">
        <v>100</v>
      </c>
      <c r="E56" s="18"/>
      <c r="F56" s="18"/>
    </row>
    <row r="57" spans="1:6">
      <c r="A57" s="52" t="s">
        <v>157</v>
      </c>
      <c r="B57" s="52"/>
      <c r="C57" s="17"/>
      <c r="D57" s="16"/>
      <c r="E57" s="15"/>
      <c r="F57" s="14">
        <f>+SUM(F10:F56)</f>
        <v>0</v>
      </c>
    </row>
    <row r="58" spans="1:6">
      <c r="A58" s="51" t="s">
        <v>156</v>
      </c>
      <c r="B58" s="51"/>
      <c r="C58" s="51"/>
      <c r="D58" s="51"/>
      <c r="E58" s="51"/>
      <c r="F58" s="51"/>
    </row>
    <row r="59" spans="1:6">
      <c r="A59" s="19">
        <f>+A56+1</f>
        <v>36</v>
      </c>
      <c r="B59" s="21" t="s">
        <v>155</v>
      </c>
      <c r="C59" s="19" t="s">
        <v>12</v>
      </c>
      <c r="D59" s="19">
        <v>860</v>
      </c>
      <c r="E59" s="18"/>
      <c r="F59" s="18"/>
    </row>
    <row r="60" spans="1:6">
      <c r="A60" s="19">
        <f t="shared" ref="A60:A65" si="0">+A59+1</f>
        <v>37</v>
      </c>
      <c r="B60" s="21" t="s">
        <v>154</v>
      </c>
      <c r="C60" s="19" t="s">
        <v>17</v>
      </c>
      <c r="D60" s="19">
        <v>240</v>
      </c>
      <c r="E60" s="18"/>
      <c r="F60" s="18"/>
    </row>
    <row r="61" spans="1:6">
      <c r="A61" s="19">
        <f t="shared" si="0"/>
        <v>38</v>
      </c>
      <c r="B61" s="21" t="s">
        <v>153</v>
      </c>
      <c r="C61" s="19" t="s">
        <v>12</v>
      </c>
      <c r="D61" s="19">
        <v>860</v>
      </c>
      <c r="E61" s="18"/>
      <c r="F61" s="18"/>
    </row>
    <row r="62" spans="1:6">
      <c r="A62" s="19">
        <f t="shared" si="0"/>
        <v>39</v>
      </c>
      <c r="B62" s="21" t="s">
        <v>152</v>
      </c>
      <c r="C62" s="19" t="s">
        <v>17</v>
      </c>
      <c r="D62" s="19">
        <v>240</v>
      </c>
      <c r="E62" s="18"/>
      <c r="F62" s="18"/>
    </row>
    <row r="63" spans="1:6">
      <c r="A63" s="19">
        <f t="shared" si="0"/>
        <v>40</v>
      </c>
      <c r="B63" s="20" t="s">
        <v>151</v>
      </c>
      <c r="C63" s="19" t="s">
        <v>12</v>
      </c>
      <c r="D63" s="19">
        <v>860</v>
      </c>
      <c r="E63" s="18"/>
      <c r="F63" s="18"/>
    </row>
    <row r="64" spans="1:6">
      <c r="A64" s="19">
        <f t="shared" si="0"/>
        <v>41</v>
      </c>
      <c r="B64" s="21" t="s">
        <v>150</v>
      </c>
      <c r="C64" s="19" t="s">
        <v>17</v>
      </c>
      <c r="D64" s="19">
        <v>240</v>
      </c>
      <c r="E64" s="18"/>
      <c r="F64" s="18"/>
    </row>
    <row r="65" spans="1:6">
      <c r="A65" s="19">
        <f t="shared" si="0"/>
        <v>42</v>
      </c>
      <c r="B65" s="21" t="s">
        <v>149</v>
      </c>
      <c r="C65" s="19" t="s">
        <v>8</v>
      </c>
      <c r="D65" s="19">
        <v>8</v>
      </c>
      <c r="E65" s="18"/>
      <c r="F65" s="18"/>
    </row>
    <row r="66" spans="1:6">
      <c r="A66" s="52" t="s">
        <v>148</v>
      </c>
      <c r="B66" s="52"/>
      <c r="C66" s="17"/>
      <c r="D66" s="16"/>
      <c r="E66" s="15"/>
      <c r="F66" s="14">
        <f>+SUM(F59:F65)</f>
        <v>0</v>
      </c>
    </row>
    <row r="67" spans="1:6">
      <c r="A67" s="51" t="s">
        <v>147</v>
      </c>
      <c r="B67" s="51"/>
      <c r="C67" s="51"/>
      <c r="D67" s="51"/>
      <c r="E67" s="51"/>
      <c r="F67" s="51"/>
    </row>
    <row r="68" spans="1:6">
      <c r="A68" s="49" t="s">
        <v>146</v>
      </c>
      <c r="B68" s="49"/>
      <c r="C68" s="49"/>
      <c r="D68" s="49"/>
      <c r="E68" s="49"/>
      <c r="F68" s="49"/>
    </row>
    <row r="69" spans="1:6">
      <c r="A69" s="19">
        <f>+A65+1</f>
        <v>43</v>
      </c>
      <c r="B69" s="21" t="s">
        <v>145</v>
      </c>
      <c r="C69" s="19" t="s">
        <v>12</v>
      </c>
      <c r="D69" s="19">
        <v>500</v>
      </c>
      <c r="E69" s="18"/>
      <c r="F69" s="18"/>
    </row>
    <row r="70" spans="1:6">
      <c r="A70" s="49" t="s">
        <v>144</v>
      </c>
      <c r="B70" s="49"/>
      <c r="C70" s="49"/>
      <c r="D70" s="49"/>
      <c r="E70" s="49"/>
      <c r="F70" s="49"/>
    </row>
    <row r="71" spans="1:6">
      <c r="A71" s="19">
        <f>+A69+1</f>
        <v>44</v>
      </c>
      <c r="B71" s="20" t="s">
        <v>143</v>
      </c>
      <c r="C71" s="19" t="s">
        <v>12</v>
      </c>
      <c r="D71" s="19">
        <v>240</v>
      </c>
      <c r="E71" s="18"/>
      <c r="F71" s="18"/>
    </row>
    <row r="72" spans="1:6">
      <c r="A72" s="19">
        <f>+A71+1</f>
        <v>45</v>
      </c>
      <c r="B72" s="20" t="s">
        <v>142</v>
      </c>
      <c r="C72" s="19" t="s">
        <v>12</v>
      </c>
      <c r="D72" s="19">
        <v>100</v>
      </c>
      <c r="E72" s="18"/>
      <c r="F72" s="18"/>
    </row>
    <row r="73" spans="1:6">
      <c r="A73" s="19">
        <f>+A72+1</f>
        <v>46</v>
      </c>
      <c r="B73" s="21" t="s">
        <v>141</v>
      </c>
      <c r="C73" s="19" t="s">
        <v>12</v>
      </c>
      <c r="D73" s="19">
        <v>560</v>
      </c>
      <c r="E73" s="18"/>
      <c r="F73" s="18"/>
    </row>
    <row r="74" spans="1:6">
      <c r="A74" s="19">
        <f>+A73+1</f>
        <v>47</v>
      </c>
      <c r="B74" s="21" t="s">
        <v>140</v>
      </c>
      <c r="C74" s="19" t="s">
        <v>12</v>
      </c>
      <c r="D74" s="19">
        <v>6</v>
      </c>
      <c r="E74" s="18"/>
      <c r="F74" s="18"/>
    </row>
    <row r="75" spans="1:6">
      <c r="A75" s="52" t="s">
        <v>139</v>
      </c>
      <c r="B75" s="52"/>
      <c r="C75" s="17"/>
      <c r="D75" s="16"/>
      <c r="E75" s="15"/>
      <c r="F75" s="14">
        <f>+SUM(F68:F74)</f>
        <v>0</v>
      </c>
    </row>
    <row r="76" spans="1:6">
      <c r="A76" s="51" t="s">
        <v>138</v>
      </c>
      <c r="B76" s="51"/>
      <c r="C76" s="51"/>
      <c r="D76" s="51"/>
      <c r="E76" s="51"/>
      <c r="F76" s="51"/>
    </row>
    <row r="77" spans="1:6">
      <c r="A77" s="19">
        <f>+A74+1</f>
        <v>48</v>
      </c>
      <c r="B77" s="21" t="s">
        <v>137</v>
      </c>
      <c r="C77" s="19" t="s">
        <v>12</v>
      </c>
      <c r="D77" s="19">
        <v>520</v>
      </c>
      <c r="E77" s="18"/>
      <c r="F77" s="18"/>
    </row>
    <row r="78" spans="1:6">
      <c r="A78" s="19">
        <f>+A77+1</f>
        <v>49</v>
      </c>
      <c r="B78" s="21" t="s">
        <v>136</v>
      </c>
      <c r="C78" s="19" t="s">
        <v>12</v>
      </c>
      <c r="D78" s="19">
        <v>240</v>
      </c>
      <c r="E78" s="18"/>
      <c r="F78" s="18"/>
    </row>
    <row r="79" spans="1:6">
      <c r="A79" s="52" t="s">
        <v>3</v>
      </c>
      <c r="B79" s="52"/>
      <c r="C79" s="17"/>
      <c r="D79" s="16"/>
      <c r="E79" s="15"/>
      <c r="F79" s="14">
        <f>+SUM(F77:F78)</f>
        <v>0</v>
      </c>
    </row>
    <row r="80" spans="1:6">
      <c r="A80" s="53" t="s">
        <v>217</v>
      </c>
      <c r="B80" s="53"/>
      <c r="C80" s="53"/>
      <c r="D80" s="53"/>
      <c r="E80" s="53"/>
      <c r="F80" s="53"/>
    </row>
    <row r="81" spans="1:6">
      <c r="A81" s="49" t="s">
        <v>219</v>
      </c>
      <c r="B81" s="49"/>
      <c r="C81" s="49"/>
      <c r="D81" s="49"/>
      <c r="E81" s="49"/>
      <c r="F81" s="49"/>
    </row>
    <row r="82" spans="1:6">
      <c r="A82" s="19">
        <f>+A78+1</f>
        <v>50</v>
      </c>
      <c r="B82" s="21" t="s">
        <v>135</v>
      </c>
      <c r="C82" s="19" t="s">
        <v>12</v>
      </c>
      <c r="D82" s="19">
        <v>75</v>
      </c>
      <c r="E82" s="18"/>
      <c r="F82" s="18"/>
    </row>
    <row r="83" spans="1:6">
      <c r="A83" s="49" t="s">
        <v>220</v>
      </c>
      <c r="B83" s="49"/>
      <c r="C83" s="49"/>
      <c r="D83" s="49"/>
      <c r="E83" s="49"/>
      <c r="F83" s="49"/>
    </row>
    <row r="84" spans="1:6">
      <c r="A84" s="19">
        <f>+A82+1</f>
        <v>51</v>
      </c>
      <c r="B84" s="21" t="s">
        <v>134</v>
      </c>
      <c r="C84" s="19" t="s">
        <v>12</v>
      </c>
      <c r="D84" s="19">
        <v>10</v>
      </c>
      <c r="E84" s="18"/>
      <c r="F84" s="18"/>
    </row>
    <row r="85" spans="1:6">
      <c r="A85" s="19">
        <f>+A84+1</f>
        <v>52</v>
      </c>
      <c r="B85" s="21" t="s">
        <v>224</v>
      </c>
      <c r="C85" s="19" t="s">
        <v>12</v>
      </c>
      <c r="D85" s="19">
        <v>110</v>
      </c>
      <c r="E85" s="18"/>
      <c r="F85" s="18"/>
    </row>
    <row r="86" spans="1:6">
      <c r="A86" s="19">
        <f>+A85+1</f>
        <v>53</v>
      </c>
      <c r="B86" s="21" t="s">
        <v>133</v>
      </c>
      <c r="C86" s="19" t="s">
        <v>12</v>
      </c>
      <c r="D86" s="19">
        <v>10</v>
      </c>
      <c r="E86" s="18"/>
      <c r="F86" s="18"/>
    </row>
    <row r="87" spans="1:6">
      <c r="A87" s="49" t="s">
        <v>132</v>
      </c>
      <c r="B87" s="49"/>
      <c r="C87" s="49"/>
      <c r="D87" s="49"/>
      <c r="E87" s="49"/>
      <c r="F87" s="49"/>
    </row>
    <row r="88" spans="1:6">
      <c r="A88" s="19">
        <f>+A86+1</f>
        <v>54</v>
      </c>
      <c r="B88" s="21" t="s">
        <v>221</v>
      </c>
      <c r="C88" s="19" t="s">
        <v>12</v>
      </c>
      <c r="D88" s="19">
        <v>6</v>
      </c>
      <c r="E88" s="18"/>
      <c r="F88" s="18"/>
    </row>
    <row r="89" spans="1:6">
      <c r="A89" s="19">
        <f>+A88+1</f>
        <v>55</v>
      </c>
      <c r="B89" s="21" t="s">
        <v>222</v>
      </c>
      <c r="C89" s="19" t="s">
        <v>12</v>
      </c>
      <c r="D89" s="19">
        <v>16</v>
      </c>
      <c r="E89" s="18"/>
      <c r="F89" s="18"/>
    </row>
    <row r="90" spans="1:6">
      <c r="A90" s="19">
        <f>+A89+1</f>
        <v>56</v>
      </c>
      <c r="B90" s="21" t="s">
        <v>223</v>
      </c>
      <c r="C90" s="19" t="s">
        <v>12</v>
      </c>
      <c r="D90" s="19">
        <v>54</v>
      </c>
      <c r="E90" s="18"/>
      <c r="F90" s="18"/>
    </row>
    <row r="91" spans="1:6">
      <c r="A91" s="19">
        <f>+A90+1</f>
        <v>57</v>
      </c>
      <c r="B91" s="21" t="s">
        <v>131</v>
      </c>
      <c r="C91" s="19" t="s">
        <v>12</v>
      </c>
      <c r="D91" s="19">
        <v>52</v>
      </c>
      <c r="E91" s="18"/>
      <c r="F91" s="18"/>
    </row>
    <row r="92" spans="1:6">
      <c r="A92" s="19">
        <f>+A91+1</f>
        <v>58</v>
      </c>
      <c r="B92" s="21" t="s">
        <v>130</v>
      </c>
      <c r="C92" s="19" t="s">
        <v>12</v>
      </c>
      <c r="D92" s="19">
        <v>76</v>
      </c>
      <c r="E92" s="18"/>
      <c r="F92" s="18"/>
    </row>
    <row r="93" spans="1:6">
      <c r="A93" s="52" t="s">
        <v>218</v>
      </c>
      <c r="B93" s="52"/>
      <c r="C93" s="17"/>
      <c r="D93" s="16"/>
      <c r="E93" s="15"/>
      <c r="F93" s="14">
        <f>SUM(F82:F92)</f>
        <v>0</v>
      </c>
    </row>
    <row r="94" spans="1:6">
      <c r="A94" s="51" t="s">
        <v>129</v>
      </c>
      <c r="B94" s="51"/>
      <c r="C94" s="51"/>
      <c r="D94" s="51"/>
      <c r="E94" s="51"/>
      <c r="F94" s="51"/>
    </row>
    <row r="95" spans="1:6">
      <c r="A95" s="49" t="s">
        <v>128</v>
      </c>
      <c r="B95" s="49"/>
      <c r="C95" s="49"/>
      <c r="D95" s="49"/>
      <c r="E95" s="49"/>
      <c r="F95" s="49"/>
    </row>
    <row r="96" spans="1:6">
      <c r="A96" s="19">
        <f>+A92+1</f>
        <v>59</v>
      </c>
      <c r="B96" s="20" t="s">
        <v>127</v>
      </c>
      <c r="C96" s="19" t="s">
        <v>17</v>
      </c>
      <c r="D96" s="19">
        <v>15</v>
      </c>
      <c r="E96" s="18"/>
      <c r="F96" s="18"/>
    </row>
    <row r="97" spans="1:6">
      <c r="A97" s="19">
        <f>+A96+1</f>
        <v>60</v>
      </c>
      <c r="B97" s="20" t="s">
        <v>126</v>
      </c>
      <c r="C97" s="19" t="s">
        <v>17</v>
      </c>
      <c r="D97" s="19">
        <v>60</v>
      </c>
      <c r="E97" s="18"/>
      <c r="F97" s="18"/>
    </row>
    <row r="98" spans="1:6">
      <c r="A98" s="19">
        <f>+A97+1</f>
        <v>61</v>
      </c>
      <c r="B98" s="20" t="s">
        <v>125</v>
      </c>
      <c r="C98" s="19" t="s">
        <v>17</v>
      </c>
      <c r="D98" s="19">
        <v>345</v>
      </c>
      <c r="E98" s="18"/>
      <c r="F98" s="18"/>
    </row>
    <row r="99" spans="1:6">
      <c r="A99" s="19">
        <f>+A98+1</f>
        <v>62</v>
      </c>
      <c r="B99" s="20" t="s">
        <v>124</v>
      </c>
      <c r="C99" s="19" t="s">
        <v>17</v>
      </c>
      <c r="D99" s="19">
        <v>15</v>
      </c>
      <c r="E99" s="18"/>
      <c r="F99" s="18"/>
    </row>
    <row r="100" spans="1:6">
      <c r="A100" s="19">
        <f>+A99+1</f>
        <v>63</v>
      </c>
      <c r="B100" s="21" t="s">
        <v>123</v>
      </c>
      <c r="C100" s="19" t="s">
        <v>8</v>
      </c>
      <c r="D100" s="19">
        <v>1</v>
      </c>
      <c r="E100" s="18"/>
      <c r="F100" s="18"/>
    </row>
    <row r="101" spans="1:6">
      <c r="A101" s="31"/>
      <c r="B101" s="30" t="s">
        <v>122</v>
      </c>
      <c r="C101" s="19"/>
      <c r="D101" s="19"/>
      <c r="E101" s="18"/>
      <c r="F101" s="18"/>
    </row>
    <row r="102" spans="1:6">
      <c r="A102" s="19">
        <f>+A100+1</f>
        <v>64</v>
      </c>
      <c r="B102" s="21" t="s">
        <v>121</v>
      </c>
      <c r="C102" s="19" t="s">
        <v>8</v>
      </c>
      <c r="D102" s="19">
        <v>1</v>
      </c>
      <c r="E102" s="18"/>
      <c r="F102" s="18"/>
    </row>
    <row r="103" spans="1:6">
      <c r="A103" s="19">
        <f>+A102+1</f>
        <v>65</v>
      </c>
      <c r="B103" s="21" t="s">
        <v>120</v>
      </c>
      <c r="C103" s="19" t="s">
        <v>8</v>
      </c>
      <c r="D103" s="19">
        <v>1</v>
      </c>
      <c r="E103" s="18"/>
      <c r="F103" s="18"/>
    </row>
    <row r="104" spans="1:6">
      <c r="A104" s="19">
        <f>+A103+1</f>
        <v>66</v>
      </c>
      <c r="B104" s="21" t="s">
        <v>119</v>
      </c>
      <c r="C104" s="19" t="s">
        <v>8</v>
      </c>
      <c r="D104" s="19">
        <v>1</v>
      </c>
      <c r="E104" s="18"/>
      <c r="F104" s="18"/>
    </row>
    <row r="105" spans="1:6">
      <c r="A105" s="19">
        <f>+A104+1</f>
        <v>67</v>
      </c>
      <c r="B105" s="21" t="s">
        <v>118</v>
      </c>
      <c r="C105" s="19" t="s">
        <v>8</v>
      </c>
      <c r="D105" s="19">
        <v>1</v>
      </c>
      <c r="E105" s="18"/>
      <c r="F105" s="18"/>
    </row>
    <row r="106" spans="1:6">
      <c r="A106" s="19">
        <f>+A105+1</f>
        <v>68</v>
      </c>
      <c r="B106" s="21" t="s">
        <v>117</v>
      </c>
      <c r="C106" s="19" t="s">
        <v>8</v>
      </c>
      <c r="D106" s="19">
        <v>3</v>
      </c>
      <c r="E106" s="18"/>
      <c r="F106" s="18"/>
    </row>
    <row r="107" spans="1:6">
      <c r="A107" s="19">
        <f>+A106+1</f>
        <v>69</v>
      </c>
      <c r="B107" s="21" t="s">
        <v>116</v>
      </c>
      <c r="C107" s="19" t="s">
        <v>8</v>
      </c>
      <c r="D107" s="19">
        <v>2</v>
      </c>
      <c r="E107" s="18"/>
      <c r="F107" s="18"/>
    </row>
    <row r="108" spans="1:6">
      <c r="A108" s="49" t="s">
        <v>115</v>
      </c>
      <c r="B108" s="49"/>
      <c r="C108" s="49"/>
      <c r="D108" s="49"/>
      <c r="E108" s="49"/>
      <c r="F108" s="49"/>
    </row>
    <row r="109" spans="1:6">
      <c r="A109" s="19">
        <f>+A107+1</f>
        <v>70</v>
      </c>
      <c r="B109" s="21" t="s">
        <v>114</v>
      </c>
      <c r="C109" s="19" t="s">
        <v>8</v>
      </c>
      <c r="D109" s="19">
        <v>7</v>
      </c>
      <c r="E109" s="18"/>
      <c r="F109" s="18"/>
    </row>
    <row r="110" spans="1:6">
      <c r="A110" s="19">
        <f t="shared" ref="A110:A118" si="1">+A109+1</f>
        <v>71</v>
      </c>
      <c r="B110" s="21" t="s">
        <v>113</v>
      </c>
      <c r="C110" s="19" t="s">
        <v>8</v>
      </c>
      <c r="D110" s="19">
        <v>7</v>
      </c>
      <c r="E110" s="18"/>
      <c r="F110" s="18"/>
    </row>
    <row r="111" spans="1:6">
      <c r="A111" s="19">
        <f t="shared" si="1"/>
        <v>72</v>
      </c>
      <c r="B111" s="21" t="s">
        <v>112</v>
      </c>
      <c r="C111" s="19" t="s">
        <v>8</v>
      </c>
      <c r="D111" s="19">
        <v>1</v>
      </c>
      <c r="E111" s="18"/>
      <c r="F111" s="18"/>
    </row>
    <row r="112" spans="1:6">
      <c r="A112" s="19">
        <f t="shared" si="1"/>
        <v>73</v>
      </c>
      <c r="B112" s="21" t="s">
        <v>111</v>
      </c>
      <c r="C112" s="19" t="s">
        <v>8</v>
      </c>
      <c r="D112" s="19">
        <v>4</v>
      </c>
      <c r="E112" s="18"/>
      <c r="F112" s="18"/>
    </row>
    <row r="113" spans="1:6">
      <c r="A113" s="19">
        <f t="shared" si="1"/>
        <v>74</v>
      </c>
      <c r="B113" s="21" t="s">
        <v>110</v>
      </c>
      <c r="C113" s="19" t="s">
        <v>8</v>
      </c>
      <c r="D113" s="19">
        <v>11</v>
      </c>
      <c r="E113" s="18"/>
      <c r="F113" s="18"/>
    </row>
    <row r="114" spans="1:6">
      <c r="A114" s="19">
        <f t="shared" si="1"/>
        <v>75</v>
      </c>
      <c r="B114" s="21" t="s">
        <v>109</v>
      </c>
      <c r="C114" s="19" t="s">
        <v>8</v>
      </c>
      <c r="D114" s="19">
        <v>2</v>
      </c>
      <c r="E114" s="18"/>
      <c r="F114" s="18"/>
    </row>
    <row r="115" spans="1:6">
      <c r="A115" s="19">
        <f t="shared" si="1"/>
        <v>76</v>
      </c>
      <c r="B115" s="21" t="s">
        <v>225</v>
      </c>
      <c r="C115" s="19" t="s">
        <v>8</v>
      </c>
      <c r="D115" s="19">
        <v>67</v>
      </c>
      <c r="E115" s="18"/>
      <c r="F115" s="18"/>
    </row>
    <row r="116" spans="1:6">
      <c r="A116" s="19">
        <f t="shared" si="1"/>
        <v>77</v>
      </c>
      <c r="B116" s="21" t="s">
        <v>108</v>
      </c>
      <c r="C116" s="19" t="s">
        <v>8</v>
      </c>
      <c r="D116" s="19">
        <v>63</v>
      </c>
      <c r="E116" s="18"/>
      <c r="F116" s="18"/>
    </row>
    <row r="117" spans="1:6">
      <c r="A117" s="19">
        <f t="shared" si="1"/>
        <v>78</v>
      </c>
      <c r="B117" s="21" t="s">
        <v>107</v>
      </c>
      <c r="C117" s="19" t="s">
        <v>8</v>
      </c>
      <c r="D117" s="19">
        <v>4</v>
      </c>
      <c r="E117" s="18"/>
      <c r="F117" s="18"/>
    </row>
    <row r="118" spans="1:6">
      <c r="A118" s="19">
        <f t="shared" si="1"/>
        <v>79</v>
      </c>
      <c r="B118" s="21" t="s">
        <v>106</v>
      </c>
      <c r="C118" s="19" t="s">
        <v>8</v>
      </c>
      <c r="D118" s="19">
        <v>1</v>
      </c>
      <c r="E118" s="18"/>
      <c r="F118" s="18"/>
    </row>
    <row r="119" spans="1:6">
      <c r="A119" s="49" t="s">
        <v>105</v>
      </c>
      <c r="B119" s="49"/>
      <c r="C119" s="49"/>
      <c r="D119" s="49"/>
      <c r="E119" s="49"/>
      <c r="F119" s="49"/>
    </row>
    <row r="120" spans="1:6">
      <c r="A120" s="19">
        <f>+A118+1</f>
        <v>80</v>
      </c>
      <c r="B120" s="21" t="s">
        <v>104</v>
      </c>
      <c r="C120" s="19" t="s">
        <v>8</v>
      </c>
      <c r="D120" s="19">
        <v>18</v>
      </c>
      <c r="E120" s="18"/>
      <c r="F120" s="18"/>
    </row>
    <row r="121" spans="1:6">
      <c r="A121" s="19">
        <f t="shared" ref="A121:A127" si="2">+A120+1</f>
        <v>81</v>
      </c>
      <c r="B121" s="21" t="s">
        <v>103</v>
      </c>
      <c r="C121" s="19" t="s">
        <v>8</v>
      </c>
      <c r="D121" s="19">
        <v>15</v>
      </c>
      <c r="E121" s="18"/>
      <c r="F121" s="18"/>
    </row>
    <row r="122" spans="1:6">
      <c r="A122" s="19">
        <f t="shared" si="2"/>
        <v>82</v>
      </c>
      <c r="B122" s="21" t="s">
        <v>102</v>
      </c>
      <c r="C122" s="19" t="s">
        <v>8</v>
      </c>
      <c r="D122" s="19">
        <v>29</v>
      </c>
      <c r="E122" s="18"/>
      <c r="F122" s="18"/>
    </row>
    <row r="123" spans="1:6">
      <c r="A123" s="19">
        <f t="shared" si="2"/>
        <v>83</v>
      </c>
      <c r="B123" s="21" t="s">
        <v>101</v>
      </c>
      <c r="C123" s="19" t="s">
        <v>8</v>
      </c>
      <c r="D123" s="19">
        <v>10</v>
      </c>
      <c r="E123" s="18"/>
      <c r="F123" s="18"/>
    </row>
    <row r="124" spans="1:6">
      <c r="A124" s="19">
        <f t="shared" si="2"/>
        <v>84</v>
      </c>
      <c r="B124" s="21" t="s">
        <v>100</v>
      </c>
      <c r="C124" s="19" t="s">
        <v>8</v>
      </c>
      <c r="D124" s="19">
        <v>24</v>
      </c>
      <c r="E124" s="18"/>
      <c r="F124" s="18"/>
    </row>
    <row r="125" spans="1:6">
      <c r="A125" s="19">
        <f t="shared" si="2"/>
        <v>85</v>
      </c>
      <c r="B125" s="21" t="s">
        <v>99</v>
      </c>
      <c r="C125" s="19" t="s">
        <v>8</v>
      </c>
      <c r="D125" s="19">
        <v>20</v>
      </c>
      <c r="E125" s="18"/>
      <c r="F125" s="18"/>
    </row>
    <row r="126" spans="1:6">
      <c r="A126" s="19">
        <f t="shared" si="2"/>
        <v>86</v>
      </c>
      <c r="B126" s="21" t="s">
        <v>98</v>
      </c>
      <c r="C126" s="19" t="s">
        <v>8</v>
      </c>
      <c r="D126" s="19">
        <v>14</v>
      </c>
      <c r="E126" s="18"/>
      <c r="F126" s="18"/>
    </row>
    <row r="127" spans="1:6">
      <c r="A127" s="19">
        <f t="shared" si="2"/>
        <v>87</v>
      </c>
      <c r="B127" s="21" t="s">
        <v>97</v>
      </c>
      <c r="C127" s="19" t="s">
        <v>8</v>
      </c>
      <c r="D127" s="19">
        <v>9</v>
      </c>
      <c r="E127" s="18"/>
      <c r="F127" s="18"/>
    </row>
    <row r="128" spans="1:6">
      <c r="A128" s="49" t="s">
        <v>96</v>
      </c>
      <c r="B128" s="49"/>
      <c r="C128" s="49"/>
      <c r="D128" s="49"/>
      <c r="E128" s="49"/>
      <c r="F128" s="49"/>
    </row>
    <row r="129" spans="1:6">
      <c r="A129" s="19">
        <f>+A127+1</f>
        <v>88</v>
      </c>
      <c r="B129" s="21" t="s">
        <v>95</v>
      </c>
      <c r="C129" s="19" t="s">
        <v>8</v>
      </c>
      <c r="D129" s="19">
        <v>2</v>
      </c>
      <c r="E129" s="18"/>
      <c r="F129" s="18"/>
    </row>
    <row r="130" spans="1:6">
      <c r="A130" s="19">
        <f>+A129+1</f>
        <v>89</v>
      </c>
      <c r="B130" s="21" t="s">
        <v>94</v>
      </c>
      <c r="C130" s="19" t="s">
        <v>8</v>
      </c>
      <c r="D130" s="19">
        <v>5</v>
      </c>
      <c r="E130" s="18"/>
      <c r="F130" s="18"/>
    </row>
    <row r="131" spans="1:6">
      <c r="A131" s="19">
        <f>+A130+1</f>
        <v>90</v>
      </c>
      <c r="B131" s="21" t="s">
        <v>93</v>
      </c>
      <c r="C131" s="19" t="s">
        <v>8</v>
      </c>
      <c r="D131" s="19">
        <v>1</v>
      </c>
      <c r="E131" s="18"/>
      <c r="F131" s="18"/>
    </row>
    <row r="132" spans="1:6">
      <c r="A132" s="49" t="s">
        <v>92</v>
      </c>
      <c r="B132" s="49"/>
      <c r="C132" s="49"/>
      <c r="D132" s="49"/>
      <c r="E132" s="49"/>
      <c r="F132" s="49"/>
    </row>
    <row r="133" spans="1:6">
      <c r="A133" s="19">
        <f>+A131+1</f>
        <v>91</v>
      </c>
      <c r="B133" s="20" t="s">
        <v>91</v>
      </c>
      <c r="C133" s="19" t="s">
        <v>8</v>
      </c>
      <c r="D133" s="19">
        <v>9</v>
      </c>
      <c r="E133" s="18"/>
      <c r="F133" s="18"/>
    </row>
    <row r="134" spans="1:6">
      <c r="A134" s="19">
        <f>+A133+1</f>
        <v>92</v>
      </c>
      <c r="B134" s="21" t="s">
        <v>90</v>
      </c>
      <c r="C134" s="19" t="s">
        <v>8</v>
      </c>
      <c r="D134" s="19">
        <v>2</v>
      </c>
      <c r="E134" s="18"/>
      <c r="F134" s="18"/>
    </row>
    <row r="135" spans="1:6">
      <c r="A135" s="19">
        <f>+A134+1</f>
        <v>93</v>
      </c>
      <c r="B135" s="21" t="s">
        <v>89</v>
      </c>
      <c r="C135" s="19" t="s">
        <v>8</v>
      </c>
      <c r="D135" s="19">
        <v>2</v>
      </c>
      <c r="E135" s="18"/>
      <c r="F135" s="18"/>
    </row>
    <row r="136" spans="1:6">
      <c r="A136" s="49" t="s">
        <v>88</v>
      </c>
      <c r="B136" s="49"/>
      <c r="C136" s="49"/>
      <c r="D136" s="49"/>
      <c r="E136" s="49"/>
      <c r="F136" s="49"/>
    </row>
    <row r="137" spans="1:6">
      <c r="A137" s="19">
        <f>+A135+1</f>
        <v>94</v>
      </c>
      <c r="B137" s="21" t="s">
        <v>87</v>
      </c>
      <c r="C137" s="19" t="s">
        <v>8</v>
      </c>
      <c r="D137" s="19">
        <v>22</v>
      </c>
      <c r="E137" s="18"/>
      <c r="F137" s="18"/>
    </row>
    <row r="138" spans="1:6">
      <c r="A138" s="19">
        <f>+A137+1</f>
        <v>95</v>
      </c>
      <c r="B138" s="21" t="s">
        <v>86</v>
      </c>
      <c r="C138" s="19" t="s">
        <v>8</v>
      </c>
      <c r="D138" s="19">
        <v>2</v>
      </c>
      <c r="E138" s="18"/>
      <c r="F138" s="18"/>
    </row>
    <row r="139" spans="1:6">
      <c r="A139" s="19">
        <f>+A138+1</f>
        <v>96</v>
      </c>
      <c r="B139" s="21" t="s">
        <v>85</v>
      </c>
      <c r="C139" s="19" t="s">
        <v>8</v>
      </c>
      <c r="D139" s="19">
        <v>3</v>
      </c>
      <c r="E139" s="18"/>
      <c r="F139" s="18"/>
    </row>
    <row r="140" spans="1:6">
      <c r="A140" s="19">
        <f>+A139+1</f>
        <v>97</v>
      </c>
      <c r="B140" s="21" t="s">
        <v>84</v>
      </c>
      <c r="C140" s="19" t="s">
        <v>8</v>
      </c>
      <c r="D140" s="19">
        <v>2</v>
      </c>
      <c r="E140" s="18"/>
      <c r="F140" s="18"/>
    </row>
    <row r="141" spans="1:6">
      <c r="A141" s="19">
        <f>+A140+1</f>
        <v>98</v>
      </c>
      <c r="B141" s="21" t="s">
        <v>83</v>
      </c>
      <c r="C141" s="19" t="s">
        <v>48</v>
      </c>
      <c r="D141" s="19">
        <v>1</v>
      </c>
      <c r="E141" s="18"/>
      <c r="F141" s="18"/>
    </row>
    <row r="142" spans="1:6">
      <c r="A142" s="54" t="s">
        <v>82</v>
      </c>
      <c r="B142" s="54"/>
      <c r="C142" s="29"/>
      <c r="D142" s="28"/>
      <c r="E142" s="27"/>
      <c r="F142" s="26">
        <f>+SUM(F96:F141)</f>
        <v>0</v>
      </c>
    </row>
    <row r="143" spans="1:6">
      <c r="A143" s="51" t="s">
        <v>214</v>
      </c>
      <c r="B143" s="51"/>
      <c r="C143" s="51"/>
      <c r="D143" s="51"/>
      <c r="E143" s="51"/>
      <c r="F143" s="51"/>
    </row>
    <row r="144" spans="1:6">
      <c r="A144" s="49" t="s">
        <v>81</v>
      </c>
      <c r="B144" s="49"/>
      <c r="C144" s="49"/>
      <c r="D144" s="49"/>
      <c r="E144" s="49"/>
      <c r="F144" s="49"/>
    </row>
    <row r="145" spans="1:6">
      <c r="A145" s="19">
        <f>+A141+1</f>
        <v>99</v>
      </c>
      <c r="B145" s="21" t="s">
        <v>80</v>
      </c>
      <c r="C145" s="19" t="s">
        <v>8</v>
      </c>
      <c r="D145" s="19">
        <v>2</v>
      </c>
      <c r="E145" s="22"/>
      <c r="F145" s="18"/>
    </row>
    <row r="146" spans="1:6">
      <c r="A146" s="19">
        <f t="shared" ref="A146:A153" si="3">+A145+1</f>
        <v>100</v>
      </c>
      <c r="B146" s="20" t="s">
        <v>79</v>
      </c>
      <c r="C146" s="19" t="s">
        <v>17</v>
      </c>
      <c r="D146" s="19">
        <v>85</v>
      </c>
      <c r="E146" s="18"/>
      <c r="F146" s="18"/>
    </row>
    <row r="147" spans="1:6">
      <c r="A147" s="19">
        <f t="shared" si="3"/>
        <v>101</v>
      </c>
      <c r="B147" s="21" t="s">
        <v>78</v>
      </c>
      <c r="C147" s="19" t="s">
        <v>17</v>
      </c>
      <c r="D147" s="19">
        <v>90</v>
      </c>
      <c r="E147" s="18"/>
      <c r="F147" s="18"/>
    </row>
    <row r="148" spans="1:6">
      <c r="A148" s="19">
        <f t="shared" si="3"/>
        <v>102</v>
      </c>
      <c r="B148" s="21" t="s">
        <v>77</v>
      </c>
      <c r="C148" s="19" t="s">
        <v>17</v>
      </c>
      <c r="D148" s="19">
        <v>85</v>
      </c>
      <c r="E148" s="18"/>
      <c r="F148" s="18"/>
    </row>
    <row r="149" spans="1:6">
      <c r="A149" s="19">
        <f t="shared" si="3"/>
        <v>103</v>
      </c>
      <c r="B149" s="21" t="s">
        <v>76</v>
      </c>
      <c r="C149" s="19" t="s">
        <v>8</v>
      </c>
      <c r="D149" s="19">
        <v>10</v>
      </c>
      <c r="E149" s="18"/>
      <c r="F149" s="18"/>
    </row>
    <row r="150" spans="1:6">
      <c r="A150" s="19">
        <f t="shared" si="3"/>
        <v>104</v>
      </c>
      <c r="B150" s="21" t="s">
        <v>75</v>
      </c>
      <c r="C150" s="19" t="s">
        <v>8</v>
      </c>
      <c r="D150" s="19">
        <v>5</v>
      </c>
      <c r="E150" s="18"/>
      <c r="F150" s="18"/>
    </row>
    <row r="151" spans="1:6">
      <c r="A151" s="19">
        <f t="shared" si="3"/>
        <v>105</v>
      </c>
      <c r="B151" s="21" t="s">
        <v>74</v>
      </c>
      <c r="C151" s="19" t="s">
        <v>8</v>
      </c>
      <c r="D151" s="19">
        <v>5</v>
      </c>
      <c r="E151" s="18"/>
      <c r="F151" s="18"/>
    </row>
    <row r="152" spans="1:6">
      <c r="A152" s="19">
        <f t="shared" si="3"/>
        <v>106</v>
      </c>
      <c r="B152" s="21" t="s">
        <v>73</v>
      </c>
      <c r="C152" s="19" t="s">
        <v>8</v>
      </c>
      <c r="D152" s="19">
        <v>4</v>
      </c>
      <c r="E152" s="18"/>
      <c r="F152" s="18"/>
    </row>
    <row r="153" spans="1:6">
      <c r="A153" s="19">
        <f t="shared" si="3"/>
        <v>107</v>
      </c>
      <c r="B153" s="20" t="s">
        <v>72</v>
      </c>
      <c r="C153" s="19" t="s">
        <v>17</v>
      </c>
      <c r="D153" s="19">
        <v>140</v>
      </c>
      <c r="E153" s="18"/>
      <c r="F153" s="18"/>
    </row>
    <row r="154" spans="1:6">
      <c r="A154" s="49" t="s">
        <v>71</v>
      </c>
      <c r="B154" s="49"/>
      <c r="C154" s="49"/>
      <c r="D154" s="49"/>
      <c r="E154" s="49"/>
      <c r="F154" s="49"/>
    </row>
    <row r="155" spans="1:6">
      <c r="A155" s="19">
        <f>+A153+1</f>
        <v>108</v>
      </c>
      <c r="B155" s="21" t="s">
        <v>70</v>
      </c>
      <c r="C155" s="19" t="s">
        <v>8</v>
      </c>
      <c r="D155" s="19">
        <v>2</v>
      </c>
      <c r="E155" s="18"/>
      <c r="F155" s="18"/>
    </row>
    <row r="156" spans="1:6">
      <c r="A156" s="19">
        <f t="shared" ref="A156:A165" si="4">+A155+1</f>
        <v>109</v>
      </c>
      <c r="B156" s="21" t="s">
        <v>69</v>
      </c>
      <c r="C156" s="19" t="s">
        <v>8</v>
      </c>
      <c r="D156" s="19">
        <v>2</v>
      </c>
      <c r="E156" s="18"/>
      <c r="F156" s="18"/>
    </row>
    <row r="157" spans="1:6">
      <c r="A157" s="19">
        <f t="shared" si="4"/>
        <v>110</v>
      </c>
      <c r="B157" s="21" t="s">
        <v>68</v>
      </c>
      <c r="C157" s="19" t="s">
        <v>8</v>
      </c>
      <c r="D157" s="19">
        <v>5</v>
      </c>
      <c r="E157" s="18"/>
      <c r="F157" s="18"/>
    </row>
    <row r="158" spans="1:6">
      <c r="A158" s="19">
        <f t="shared" si="4"/>
        <v>111</v>
      </c>
      <c r="B158" s="21" t="s">
        <v>67</v>
      </c>
      <c r="C158" s="19" t="s">
        <v>8</v>
      </c>
      <c r="D158" s="19">
        <v>9</v>
      </c>
      <c r="E158" s="18"/>
      <c r="F158" s="18"/>
    </row>
    <row r="159" spans="1:6">
      <c r="A159" s="19">
        <f t="shared" si="4"/>
        <v>112</v>
      </c>
      <c r="B159" s="21" t="s">
        <v>66</v>
      </c>
      <c r="C159" s="19" t="s">
        <v>8</v>
      </c>
      <c r="D159" s="19">
        <v>2</v>
      </c>
      <c r="E159" s="18"/>
      <c r="F159" s="18"/>
    </row>
    <row r="160" spans="1:6">
      <c r="A160" s="19">
        <f t="shared" si="4"/>
        <v>113</v>
      </c>
      <c r="B160" s="21" t="s">
        <v>65</v>
      </c>
      <c r="C160" s="19" t="s">
        <v>8</v>
      </c>
      <c r="D160" s="19">
        <v>6</v>
      </c>
      <c r="E160" s="18"/>
      <c r="F160" s="18"/>
    </row>
    <row r="161" spans="1:6">
      <c r="A161" s="19">
        <f t="shared" si="4"/>
        <v>114</v>
      </c>
      <c r="B161" s="21" t="s">
        <v>64</v>
      </c>
      <c r="C161" s="19" t="s">
        <v>8</v>
      </c>
      <c r="D161" s="19">
        <v>6</v>
      </c>
      <c r="E161" s="18"/>
      <c r="F161" s="18"/>
    </row>
    <row r="162" spans="1:6">
      <c r="A162" s="19">
        <f t="shared" si="4"/>
        <v>115</v>
      </c>
      <c r="B162" s="21" t="s">
        <v>63</v>
      </c>
      <c r="C162" s="19" t="s">
        <v>12</v>
      </c>
      <c r="D162" s="19">
        <v>6</v>
      </c>
      <c r="E162" s="18"/>
      <c r="F162" s="18"/>
    </row>
    <row r="163" spans="1:6">
      <c r="A163" s="19">
        <f t="shared" si="4"/>
        <v>116</v>
      </c>
      <c r="B163" s="21" t="s">
        <v>62</v>
      </c>
      <c r="C163" s="19" t="s">
        <v>8</v>
      </c>
      <c r="D163" s="19">
        <v>5</v>
      </c>
      <c r="E163" s="18"/>
      <c r="F163" s="18"/>
    </row>
    <row r="164" spans="1:6">
      <c r="A164" s="19">
        <f t="shared" si="4"/>
        <v>117</v>
      </c>
      <c r="B164" s="21" t="s">
        <v>61</v>
      </c>
      <c r="C164" s="19" t="s">
        <v>8</v>
      </c>
      <c r="D164" s="19">
        <v>2</v>
      </c>
      <c r="E164" s="18"/>
      <c r="F164" s="18"/>
    </row>
    <row r="165" spans="1:6" s="38" customFormat="1">
      <c r="A165" s="35">
        <f t="shared" si="4"/>
        <v>118</v>
      </c>
      <c r="B165" s="36" t="s">
        <v>60</v>
      </c>
      <c r="C165" s="19" t="s">
        <v>8</v>
      </c>
      <c r="D165" s="19">
        <v>2</v>
      </c>
      <c r="E165" s="37"/>
      <c r="F165" s="37"/>
    </row>
    <row r="166" spans="1:6">
      <c r="A166" s="49" t="s">
        <v>59</v>
      </c>
      <c r="B166" s="49"/>
      <c r="C166" s="49"/>
      <c r="D166" s="49"/>
      <c r="E166" s="49"/>
      <c r="F166" s="49"/>
    </row>
    <row r="167" spans="1:6">
      <c r="A167" s="19">
        <f>+A165+1</f>
        <v>119</v>
      </c>
      <c r="B167" s="21" t="s">
        <v>58</v>
      </c>
      <c r="C167" s="19" t="s">
        <v>17</v>
      </c>
      <c r="D167" s="19">
        <v>35</v>
      </c>
      <c r="E167" s="18"/>
      <c r="F167" s="18"/>
    </row>
    <row r="168" spans="1:6">
      <c r="A168" s="19">
        <f>+A167+1</f>
        <v>120</v>
      </c>
      <c r="B168" s="21" t="s">
        <v>57</v>
      </c>
      <c r="C168" s="19" t="s">
        <v>8</v>
      </c>
      <c r="D168" s="19">
        <v>1</v>
      </c>
      <c r="E168" s="18"/>
      <c r="F168" s="18"/>
    </row>
    <row r="169" spans="1:6">
      <c r="A169" s="19">
        <f>+A168+1</f>
        <v>121</v>
      </c>
      <c r="B169" s="21" t="s">
        <v>56</v>
      </c>
      <c r="C169" s="19" t="s">
        <v>8</v>
      </c>
      <c r="D169" s="19">
        <v>6</v>
      </c>
      <c r="E169" s="18"/>
      <c r="F169" s="18"/>
    </row>
    <row r="170" spans="1:6">
      <c r="A170" s="19">
        <f>+A169+1</f>
        <v>122</v>
      </c>
      <c r="B170" s="21" t="s">
        <v>55</v>
      </c>
      <c r="C170" s="19" t="s">
        <v>8</v>
      </c>
      <c r="D170" s="19">
        <v>4</v>
      </c>
      <c r="E170" s="18"/>
      <c r="F170" s="18"/>
    </row>
    <row r="171" spans="1:6">
      <c r="A171" s="19">
        <f>+A170+1</f>
        <v>123</v>
      </c>
      <c r="B171" s="21" t="s">
        <v>54</v>
      </c>
      <c r="C171" s="19" t="s">
        <v>8</v>
      </c>
      <c r="D171" s="19">
        <v>3</v>
      </c>
      <c r="E171" s="18"/>
      <c r="F171" s="18"/>
    </row>
    <row r="172" spans="1:6">
      <c r="A172" s="49" t="s">
        <v>53</v>
      </c>
      <c r="B172" s="49"/>
      <c r="C172" s="49"/>
      <c r="D172" s="49"/>
      <c r="E172" s="49"/>
      <c r="F172" s="49"/>
    </row>
    <row r="173" spans="1:6">
      <c r="A173" s="23">
        <f>+A171+1</f>
        <v>124</v>
      </c>
      <c r="B173" s="25" t="s">
        <v>52</v>
      </c>
      <c r="C173" s="23" t="s">
        <v>8</v>
      </c>
      <c r="D173" s="23">
        <v>9</v>
      </c>
      <c r="E173" s="22"/>
      <c r="F173" s="22"/>
    </row>
    <row r="174" spans="1:6">
      <c r="A174" s="23">
        <f>+A173+1</f>
        <v>125</v>
      </c>
      <c r="B174" s="25" t="s">
        <v>51</v>
      </c>
      <c r="C174" s="23" t="s">
        <v>17</v>
      </c>
      <c r="D174" s="23">
        <v>50</v>
      </c>
      <c r="E174" s="22"/>
      <c r="F174" s="22"/>
    </row>
    <row r="175" spans="1:6">
      <c r="A175" s="23">
        <f>+A174+1</f>
        <v>126</v>
      </c>
      <c r="B175" s="25" t="s">
        <v>50</v>
      </c>
      <c r="C175" s="23" t="s">
        <v>8</v>
      </c>
      <c r="D175" s="23">
        <v>19</v>
      </c>
      <c r="E175" s="22"/>
      <c r="F175" s="22"/>
    </row>
    <row r="176" spans="1:6" ht="27">
      <c r="A176" s="23">
        <f>+A175+1</f>
        <v>127</v>
      </c>
      <c r="B176" s="24" t="s">
        <v>49</v>
      </c>
      <c r="C176" s="23" t="s">
        <v>48</v>
      </c>
      <c r="D176" s="23">
        <v>1</v>
      </c>
      <c r="E176" s="22"/>
      <c r="F176" s="22"/>
    </row>
    <row r="177" spans="1:6">
      <c r="A177" s="52" t="s">
        <v>47</v>
      </c>
      <c r="B177" s="52"/>
      <c r="C177" s="17"/>
      <c r="D177" s="16"/>
      <c r="E177" s="15"/>
      <c r="F177" s="14">
        <f>+SUM(F145:F176)</f>
        <v>0</v>
      </c>
    </row>
    <row r="178" spans="1:6">
      <c r="A178" s="51" t="s">
        <v>215</v>
      </c>
      <c r="B178" s="51"/>
      <c r="C178" s="51"/>
      <c r="D178" s="51"/>
      <c r="E178" s="51"/>
      <c r="F178" s="51"/>
    </row>
    <row r="179" spans="1:6">
      <c r="A179" s="49" t="s">
        <v>46</v>
      </c>
      <c r="B179" s="49"/>
      <c r="C179" s="49"/>
      <c r="D179" s="49"/>
      <c r="E179" s="49"/>
      <c r="F179" s="49"/>
    </row>
    <row r="180" spans="1:6">
      <c r="A180" s="19">
        <f>+A176+1</f>
        <v>128</v>
      </c>
      <c r="B180" s="21" t="s">
        <v>45</v>
      </c>
      <c r="C180" s="19" t="s">
        <v>12</v>
      </c>
      <c r="D180" s="19">
        <v>950</v>
      </c>
      <c r="E180" s="18"/>
      <c r="F180" s="18"/>
    </row>
    <row r="181" spans="1:6">
      <c r="A181" s="49" t="s">
        <v>44</v>
      </c>
      <c r="B181" s="49"/>
      <c r="C181" s="49"/>
      <c r="D181" s="49"/>
      <c r="E181" s="49"/>
      <c r="F181" s="49"/>
    </row>
    <row r="182" spans="1:6">
      <c r="A182" s="19">
        <f>+A180+1</f>
        <v>129</v>
      </c>
      <c r="B182" s="20" t="s">
        <v>43</v>
      </c>
      <c r="C182" s="19" t="s">
        <v>12</v>
      </c>
      <c r="D182" s="19">
        <v>900</v>
      </c>
      <c r="E182" s="18"/>
      <c r="F182" s="18"/>
    </row>
    <row r="183" spans="1:6">
      <c r="A183" s="19">
        <f>+A182+1</f>
        <v>130</v>
      </c>
      <c r="B183" s="21" t="s">
        <v>42</v>
      </c>
      <c r="C183" s="19" t="s">
        <v>12</v>
      </c>
      <c r="D183" s="19">
        <v>80</v>
      </c>
      <c r="E183" s="18"/>
      <c r="F183" s="18"/>
    </row>
    <row r="184" spans="1:6">
      <c r="A184" s="19">
        <f>+A183+1</f>
        <v>131</v>
      </c>
      <c r="B184" s="20" t="s">
        <v>41</v>
      </c>
      <c r="C184" s="19" t="s">
        <v>12</v>
      </c>
      <c r="D184" s="19">
        <v>70</v>
      </c>
      <c r="E184" s="18"/>
      <c r="F184" s="18"/>
    </row>
    <row r="185" spans="1:6">
      <c r="A185" s="52" t="s">
        <v>216</v>
      </c>
      <c r="B185" s="52"/>
      <c r="C185" s="17"/>
      <c r="D185" s="16"/>
      <c r="E185" s="15"/>
      <c r="F185" s="14">
        <f>+F180+F182+F183+F184</f>
        <v>0</v>
      </c>
    </row>
    <row r="186" spans="1:6">
      <c r="A186" s="51" t="s">
        <v>226</v>
      </c>
      <c r="B186" s="51"/>
      <c r="C186" s="51"/>
      <c r="D186" s="51"/>
      <c r="E186" s="51"/>
      <c r="F186" s="51"/>
    </row>
    <row r="187" spans="1:6">
      <c r="A187" s="49" t="s">
        <v>40</v>
      </c>
      <c r="B187" s="49"/>
      <c r="C187" s="49"/>
      <c r="D187" s="49"/>
      <c r="E187" s="49"/>
      <c r="F187" s="49"/>
    </row>
    <row r="188" spans="1:6">
      <c r="A188" s="19">
        <f>+A184+1</f>
        <v>132</v>
      </c>
      <c r="B188" s="20" t="s">
        <v>39</v>
      </c>
      <c r="C188" s="19" t="s">
        <v>26</v>
      </c>
      <c r="D188" s="19">
        <v>520</v>
      </c>
      <c r="E188" s="18"/>
      <c r="F188" s="18"/>
    </row>
    <row r="189" spans="1:6">
      <c r="A189" s="19">
        <f>+A188+1</f>
        <v>133</v>
      </c>
      <c r="B189" s="20" t="s">
        <v>38</v>
      </c>
      <c r="C189" s="19" t="s">
        <v>26</v>
      </c>
      <c r="D189" s="19">
        <v>250</v>
      </c>
      <c r="E189" s="18"/>
      <c r="F189" s="18"/>
    </row>
    <row r="190" spans="1:6">
      <c r="A190" s="19">
        <f>+A189+1</f>
        <v>134</v>
      </c>
      <c r="B190" s="20" t="s">
        <v>37</v>
      </c>
      <c r="C190" s="19" t="s">
        <v>26</v>
      </c>
      <c r="D190" s="19">
        <v>480</v>
      </c>
      <c r="E190" s="18"/>
      <c r="F190" s="18"/>
    </row>
    <row r="191" spans="1:6">
      <c r="A191" s="19">
        <f>+A190+1</f>
        <v>135</v>
      </c>
      <c r="B191" s="20" t="s">
        <v>36</v>
      </c>
      <c r="C191" s="19" t="s">
        <v>26</v>
      </c>
      <c r="D191" s="19">
        <v>480</v>
      </c>
      <c r="E191" s="18"/>
      <c r="F191" s="18"/>
    </row>
    <row r="192" spans="1:6" ht="27">
      <c r="A192" s="19">
        <f>+A191+1</f>
        <v>136</v>
      </c>
      <c r="B192" s="20" t="s">
        <v>35</v>
      </c>
      <c r="C192" s="19" t="s">
        <v>12</v>
      </c>
      <c r="D192" s="19">
        <v>2100</v>
      </c>
      <c r="E192" s="18"/>
      <c r="F192" s="18"/>
    </row>
    <row r="193" spans="1:6" ht="27">
      <c r="A193" s="19">
        <f>+A192+1</f>
        <v>137</v>
      </c>
      <c r="B193" s="20" t="s">
        <v>34</v>
      </c>
      <c r="C193" s="19" t="s">
        <v>12</v>
      </c>
      <c r="D193" s="19">
        <v>2100</v>
      </c>
      <c r="E193" s="18"/>
      <c r="F193" s="18"/>
    </row>
    <row r="194" spans="1:6">
      <c r="A194" s="49" t="s">
        <v>33</v>
      </c>
      <c r="B194" s="49"/>
      <c r="C194" s="49"/>
      <c r="D194" s="49"/>
      <c r="E194" s="49"/>
      <c r="F194" s="49"/>
    </row>
    <row r="195" spans="1:6">
      <c r="A195" s="19">
        <f>+A193+1</f>
        <v>138</v>
      </c>
      <c r="B195" s="20" t="s">
        <v>32</v>
      </c>
      <c r="C195" s="19" t="s">
        <v>17</v>
      </c>
      <c r="D195" s="19">
        <v>523</v>
      </c>
      <c r="E195" s="18"/>
      <c r="F195" s="18"/>
    </row>
    <row r="196" spans="1:6">
      <c r="A196" s="19">
        <f>+A195+1</f>
        <v>139</v>
      </c>
      <c r="B196" s="20" t="s">
        <v>31</v>
      </c>
      <c r="C196" s="19" t="s">
        <v>26</v>
      </c>
      <c r="D196" s="19">
        <v>105</v>
      </c>
      <c r="E196" s="18"/>
      <c r="F196" s="18"/>
    </row>
    <row r="197" spans="1:6">
      <c r="A197" s="49" t="s">
        <v>30</v>
      </c>
      <c r="B197" s="49"/>
      <c r="C197" s="49"/>
      <c r="D197" s="49"/>
      <c r="E197" s="49"/>
      <c r="F197" s="49"/>
    </row>
    <row r="198" spans="1:6">
      <c r="A198" s="19">
        <f>+A196+1</f>
        <v>140</v>
      </c>
      <c r="B198" s="20" t="s">
        <v>29</v>
      </c>
      <c r="C198" s="19" t="s">
        <v>26</v>
      </c>
      <c r="D198" s="19">
        <v>16</v>
      </c>
      <c r="E198" s="18"/>
      <c r="F198" s="18"/>
    </row>
    <row r="199" spans="1:6">
      <c r="A199" s="19">
        <f>+A198+1</f>
        <v>141</v>
      </c>
      <c r="B199" s="20" t="s">
        <v>28</v>
      </c>
      <c r="C199" s="19" t="s">
        <v>26</v>
      </c>
      <c r="D199" s="19">
        <v>110</v>
      </c>
      <c r="E199" s="18"/>
      <c r="F199" s="18"/>
    </row>
    <row r="200" spans="1:6">
      <c r="A200" s="19">
        <f>+A199+1</f>
        <v>142</v>
      </c>
      <c r="B200" s="20" t="s">
        <v>27</v>
      </c>
      <c r="C200" s="19" t="s">
        <v>26</v>
      </c>
      <c r="D200" s="19">
        <v>21</v>
      </c>
      <c r="E200" s="18"/>
      <c r="F200" s="18"/>
    </row>
    <row r="201" spans="1:6">
      <c r="A201" s="19">
        <f>+A200+1</f>
        <v>143</v>
      </c>
      <c r="B201" s="20" t="s">
        <v>25</v>
      </c>
      <c r="C201" s="19" t="s">
        <v>17</v>
      </c>
      <c r="D201" s="19">
        <v>45</v>
      </c>
      <c r="E201" s="18"/>
      <c r="F201" s="18"/>
    </row>
    <row r="202" spans="1:6">
      <c r="A202" s="19">
        <f>+A201+1</f>
        <v>144</v>
      </c>
      <c r="B202" s="20" t="s">
        <v>24</v>
      </c>
      <c r="C202" s="19" t="s">
        <v>17</v>
      </c>
      <c r="D202" s="19">
        <v>45</v>
      </c>
      <c r="E202" s="18"/>
      <c r="F202" s="18"/>
    </row>
    <row r="203" spans="1:6">
      <c r="A203" s="19">
        <f>+A202+1</f>
        <v>145</v>
      </c>
      <c r="B203" s="20" t="s">
        <v>23</v>
      </c>
      <c r="C203" s="19" t="s">
        <v>17</v>
      </c>
      <c r="D203" s="19">
        <v>45</v>
      </c>
      <c r="E203" s="18"/>
      <c r="F203" s="18"/>
    </row>
    <row r="204" spans="1:6">
      <c r="A204" s="49" t="s">
        <v>22</v>
      </c>
      <c r="B204" s="49"/>
      <c r="C204" s="49"/>
      <c r="D204" s="49"/>
      <c r="E204" s="49"/>
      <c r="F204" s="49"/>
    </row>
    <row r="205" spans="1:6">
      <c r="A205" s="19">
        <f>+A203+1</f>
        <v>146</v>
      </c>
      <c r="B205" s="20" t="s">
        <v>21</v>
      </c>
      <c r="C205" s="19" t="s">
        <v>8</v>
      </c>
      <c r="D205" s="19">
        <v>10</v>
      </c>
      <c r="E205" s="18"/>
      <c r="F205" s="18"/>
    </row>
    <row r="206" spans="1:6">
      <c r="A206" s="49" t="s">
        <v>20</v>
      </c>
      <c r="B206" s="49"/>
      <c r="C206" s="49"/>
      <c r="D206" s="49"/>
      <c r="E206" s="49"/>
      <c r="F206" s="49"/>
    </row>
    <row r="207" spans="1:6">
      <c r="A207" s="19">
        <f>+A205+1</f>
        <v>147</v>
      </c>
      <c r="B207" s="20" t="s">
        <v>19</v>
      </c>
      <c r="C207" s="19" t="s">
        <v>17</v>
      </c>
      <c r="D207" s="19">
        <v>213</v>
      </c>
      <c r="E207" s="18"/>
      <c r="F207" s="18"/>
    </row>
    <row r="208" spans="1:6" ht="27">
      <c r="A208" s="19">
        <f>+A207+1</f>
        <v>148</v>
      </c>
      <c r="B208" s="20" t="s">
        <v>18</v>
      </c>
      <c r="C208" s="19" t="s">
        <v>17</v>
      </c>
      <c r="D208" s="19">
        <v>75</v>
      </c>
      <c r="E208" s="18"/>
      <c r="F208" s="18"/>
    </row>
    <row r="209" spans="1:10">
      <c r="A209" s="49" t="s">
        <v>16</v>
      </c>
      <c r="B209" s="49"/>
      <c r="C209" s="49"/>
      <c r="D209" s="49"/>
      <c r="E209" s="49"/>
      <c r="F209" s="49"/>
    </row>
    <row r="210" spans="1:10">
      <c r="A210" s="19">
        <f>+A208+1</f>
        <v>149</v>
      </c>
      <c r="B210" s="20" t="s">
        <v>15</v>
      </c>
      <c r="C210" s="19" t="s">
        <v>12</v>
      </c>
      <c r="D210" s="19">
        <v>50</v>
      </c>
      <c r="E210" s="18"/>
      <c r="F210" s="18"/>
    </row>
    <row r="211" spans="1:10">
      <c r="A211" s="19">
        <f>+A210+1</f>
        <v>150</v>
      </c>
      <c r="B211" s="20" t="s">
        <v>14</v>
      </c>
      <c r="C211" s="19" t="s">
        <v>12</v>
      </c>
      <c r="D211" s="19">
        <v>150</v>
      </c>
      <c r="E211" s="18"/>
      <c r="F211" s="18"/>
    </row>
    <row r="212" spans="1:10">
      <c r="A212" s="19">
        <f>+A211+1</f>
        <v>151</v>
      </c>
      <c r="B212" s="20" t="s">
        <v>13</v>
      </c>
      <c r="C212" s="19" t="s">
        <v>12</v>
      </c>
      <c r="D212" s="19">
        <v>250</v>
      </c>
      <c r="E212" s="18"/>
      <c r="F212" s="18"/>
    </row>
    <row r="213" spans="1:10">
      <c r="A213" s="19">
        <f>+A212+1</f>
        <v>152</v>
      </c>
      <c r="B213" s="20" t="s">
        <v>11</v>
      </c>
      <c r="C213" s="19" t="s">
        <v>8</v>
      </c>
      <c r="D213" s="19">
        <v>18</v>
      </c>
      <c r="E213" s="18"/>
      <c r="F213" s="18"/>
    </row>
    <row r="214" spans="1:10">
      <c r="A214" s="19">
        <f>+A213+1</f>
        <v>153</v>
      </c>
      <c r="B214" s="20" t="s">
        <v>10</v>
      </c>
      <c r="C214" s="19" t="s">
        <v>8</v>
      </c>
      <c r="D214" s="19">
        <v>2</v>
      </c>
      <c r="E214" s="18"/>
      <c r="F214" s="18"/>
    </row>
    <row r="215" spans="1:10">
      <c r="A215" s="19">
        <f>+A214+1</f>
        <v>154</v>
      </c>
      <c r="B215" s="20" t="s">
        <v>9</v>
      </c>
      <c r="C215" s="19" t="s">
        <v>8</v>
      </c>
      <c r="D215" s="19">
        <v>2</v>
      </c>
      <c r="E215" s="18"/>
      <c r="F215" s="18"/>
    </row>
    <row r="216" spans="1:10">
      <c r="A216" s="52" t="s">
        <v>229</v>
      </c>
      <c r="B216" s="52"/>
      <c r="C216" s="17"/>
      <c r="D216" s="16"/>
      <c r="E216" s="15"/>
      <c r="F216" s="14">
        <f>SUM(F188:F215)</f>
        <v>0</v>
      </c>
    </row>
    <row r="217" spans="1:10" ht="30.75" customHeight="1">
      <c r="A217" s="57" t="s">
        <v>7</v>
      </c>
      <c r="B217" s="57"/>
      <c r="C217" s="57"/>
      <c r="D217" s="57"/>
      <c r="E217" s="57"/>
      <c r="F217" s="57"/>
      <c r="H217" s="39"/>
      <c r="I217" s="4"/>
      <c r="J217" s="4"/>
    </row>
    <row r="218" spans="1:10" ht="15">
      <c r="A218" s="11" t="s">
        <v>6</v>
      </c>
      <c r="B218" s="11"/>
      <c r="C218" s="11"/>
      <c r="D218" s="11"/>
      <c r="E218" s="11"/>
      <c r="F218" s="40"/>
      <c r="H218" s="4"/>
      <c r="I218" s="4"/>
      <c r="J218" s="4"/>
    </row>
    <row r="219" spans="1:10" ht="15">
      <c r="A219" s="11" t="s">
        <v>5</v>
      </c>
      <c r="B219" s="11"/>
      <c r="C219" s="11"/>
      <c r="D219" s="11"/>
      <c r="E219" s="11"/>
      <c r="F219" s="40"/>
      <c r="H219" s="5"/>
      <c r="I219" s="4"/>
      <c r="J219" s="4"/>
    </row>
    <row r="220" spans="1:10" ht="15">
      <c r="A220" s="11" t="s">
        <v>4</v>
      </c>
      <c r="B220" s="11"/>
      <c r="C220" s="11"/>
      <c r="D220" s="11"/>
      <c r="E220" s="11"/>
      <c r="F220" s="40"/>
      <c r="H220" s="5"/>
      <c r="I220" s="4"/>
      <c r="J220" s="4"/>
    </row>
    <row r="221" spans="1:10" ht="15">
      <c r="A221" s="11" t="s">
        <v>3</v>
      </c>
      <c r="B221" s="11"/>
      <c r="C221" s="11"/>
      <c r="D221" s="11"/>
      <c r="E221" s="11"/>
      <c r="F221" s="40"/>
      <c r="H221" s="5"/>
      <c r="I221" s="4"/>
      <c r="J221" s="4"/>
    </row>
    <row r="222" spans="1:10" ht="15">
      <c r="A222" s="11" t="s">
        <v>218</v>
      </c>
      <c r="B222" s="11"/>
      <c r="C222" s="11"/>
      <c r="D222" s="11"/>
      <c r="E222" s="11"/>
      <c r="F222" s="40"/>
      <c r="H222" s="5"/>
      <c r="I222" s="4"/>
      <c r="J222" s="4"/>
    </row>
    <row r="223" spans="1:10" ht="15">
      <c r="A223" s="55" t="s">
        <v>2</v>
      </c>
      <c r="B223" s="55"/>
      <c r="C223" s="13"/>
      <c r="D223" s="13"/>
      <c r="E223" s="13"/>
      <c r="F223" s="40"/>
      <c r="H223" s="5"/>
      <c r="I223" s="4"/>
      <c r="J223" s="4"/>
    </row>
    <row r="224" spans="1:10" ht="15">
      <c r="A224" s="11" t="s">
        <v>1</v>
      </c>
      <c r="B224" s="11"/>
      <c r="C224" s="11"/>
      <c r="D224" s="11"/>
      <c r="E224" s="11"/>
      <c r="F224" s="40"/>
      <c r="H224" s="5"/>
      <c r="I224" s="4"/>
      <c r="J224" s="12"/>
    </row>
    <row r="225" spans="1:10" ht="15">
      <c r="A225" s="11" t="s">
        <v>227</v>
      </c>
      <c r="B225" s="11"/>
      <c r="C225" s="11"/>
      <c r="D225" s="11"/>
      <c r="E225" s="11"/>
      <c r="F225" s="40"/>
      <c r="H225" s="5"/>
      <c r="I225" s="4"/>
      <c r="J225" s="4"/>
    </row>
    <row r="226" spans="1:10" ht="15">
      <c r="A226" s="11" t="s">
        <v>230</v>
      </c>
      <c r="B226" s="11"/>
      <c r="C226" s="11"/>
      <c r="D226" s="11"/>
      <c r="E226" s="11"/>
      <c r="F226" s="40"/>
      <c r="H226" s="5"/>
      <c r="I226" s="4"/>
      <c r="J226" s="4"/>
    </row>
    <row r="227" spans="1:10">
      <c r="A227" s="10"/>
      <c r="B227" s="9"/>
      <c r="C227" s="9"/>
      <c r="D227" s="8"/>
      <c r="E227" s="7"/>
      <c r="F227" s="6"/>
      <c r="H227" s="5"/>
      <c r="I227" s="4"/>
      <c r="J227" s="4"/>
    </row>
    <row r="228" spans="1:10" ht="15">
      <c r="A228" s="56" t="s">
        <v>0</v>
      </c>
      <c r="B228" s="56"/>
      <c r="C228" s="56"/>
      <c r="D228" s="56"/>
      <c r="E228" s="56"/>
      <c r="F228" s="41"/>
      <c r="H228" s="5"/>
      <c r="I228" s="5"/>
      <c r="J228" s="4"/>
    </row>
    <row r="229" spans="1:10" ht="26.1" customHeight="1">
      <c r="H229" s="3"/>
      <c r="I229" s="4"/>
      <c r="J229" s="3"/>
    </row>
  </sheetData>
  <mergeCells count="58">
    <mergeCell ref="A194:F194"/>
    <mergeCell ref="A223:B223"/>
    <mergeCell ref="A228:E228"/>
    <mergeCell ref="A197:F197"/>
    <mergeCell ref="A204:F204"/>
    <mergeCell ref="A206:F206"/>
    <mergeCell ref="A209:F209"/>
    <mergeCell ref="A216:B216"/>
    <mergeCell ref="A217:F217"/>
    <mergeCell ref="A187:F187"/>
    <mergeCell ref="A143:F143"/>
    <mergeCell ref="A144:F144"/>
    <mergeCell ref="A154:F154"/>
    <mergeCell ref="A166:F166"/>
    <mergeCell ref="A172:F172"/>
    <mergeCell ref="A177:B177"/>
    <mergeCell ref="A178:F178"/>
    <mergeCell ref="A179:F179"/>
    <mergeCell ref="A181:F181"/>
    <mergeCell ref="A185:B185"/>
    <mergeCell ref="A186:F186"/>
    <mergeCell ref="A142:B142"/>
    <mergeCell ref="A81:F81"/>
    <mergeCell ref="A83:F83"/>
    <mergeCell ref="A87:F87"/>
    <mergeCell ref="A93:B93"/>
    <mergeCell ref="A94:F94"/>
    <mergeCell ref="A95:F95"/>
    <mergeCell ref="A108:F108"/>
    <mergeCell ref="A51:F51"/>
    <mergeCell ref="A53:F53"/>
    <mergeCell ref="A57:B57"/>
    <mergeCell ref="A58:F58"/>
    <mergeCell ref="A66:B66"/>
    <mergeCell ref="A79:B79"/>
    <mergeCell ref="A119:F119"/>
    <mergeCell ref="A128:F128"/>
    <mergeCell ref="A132:F132"/>
    <mergeCell ref="A136:F136"/>
    <mergeCell ref="A80:F80"/>
    <mergeCell ref="A67:F67"/>
    <mergeCell ref="A68:F68"/>
    <mergeCell ref="A70:F70"/>
    <mergeCell ref="A75:B75"/>
    <mergeCell ref="A76:F76"/>
    <mergeCell ref="A48:F48"/>
    <mergeCell ref="A6:F6"/>
    <mergeCell ref="A8:F8"/>
    <mergeCell ref="A9:F9"/>
    <mergeCell ref="A13:F13"/>
    <mergeCell ref="A18:F18"/>
    <mergeCell ref="A23:F23"/>
    <mergeCell ref="A32:F32"/>
    <mergeCell ref="A3:F3"/>
    <mergeCell ref="A4:F4"/>
    <mergeCell ref="A5:F5"/>
    <mergeCell ref="A35:F35"/>
    <mergeCell ref="A42:F42"/>
  </mergeCells>
  <printOptions horizontalCentered="1"/>
  <pageMargins left="0.39370078740157483" right="0.39370078740157483" top="0.39370078740157483" bottom="0" header="0" footer="0"/>
  <pageSetup paperSize="9" scale="76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 V10-07</vt:lpstr>
      <vt:lpstr>'ESTIMATION V10-07'!Impression_des_titres</vt:lpstr>
      <vt:lpstr>'ESTIMATION V10-07'!Zone_d_impression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DANY</dc:creator>
  <cp:lastModifiedBy>Abdelaziz ALAMI</cp:lastModifiedBy>
  <cp:lastPrinted>2026-07-13T08:48:45Z</cp:lastPrinted>
  <dcterms:created xsi:type="dcterms:W3CDTF">2026-07-10T13:08:17Z</dcterms:created>
  <dcterms:modified xsi:type="dcterms:W3CDTF">2026-10-06T11:16:18Z</dcterms:modified>
</cp:coreProperties>
</file>