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euil1" sheetId="1" r:id="rId1"/>
  </sheets>
  <definedNames>
    <definedName name="_xlnm.Print_Area" localSheetId="0">Feuil1!$A$1:$F$394</definedName>
  </definedNames>
  <calcPr calcId="152511"/>
</workbook>
</file>

<file path=xl/calcChain.xml><?xml version="1.0" encoding="utf-8"?>
<calcChain xmlns="http://schemas.openxmlformats.org/spreadsheetml/2006/main">
  <c r="B382" i="1" l="1"/>
  <c r="B381" i="1"/>
  <c r="B380" i="1"/>
  <c r="B379" i="1"/>
  <c r="B378" i="1"/>
  <c r="B377" i="1"/>
  <c r="B376" i="1"/>
  <c r="B375" i="1"/>
  <c r="B374" i="1"/>
  <c r="B373" i="1"/>
  <c r="B372" i="1"/>
  <c r="B371" i="1"/>
  <c r="B370" i="1"/>
  <c r="A354" i="1"/>
  <c r="A356" i="1" s="1"/>
  <c r="A358" i="1" s="1"/>
  <c r="A360" i="1" s="1"/>
  <c r="A362" i="1" s="1"/>
  <c r="A364" i="1" s="1"/>
  <c r="A11" i="1"/>
  <c r="A13" i="1" s="1"/>
  <c r="A15" i="1" s="1"/>
  <c r="A17" i="1" s="1"/>
  <c r="A20" i="1" s="1"/>
  <c r="A22" i="1" s="1"/>
  <c r="A24" i="1" s="1"/>
  <c r="A26" i="1" s="1"/>
  <c r="A28" i="1" s="1"/>
  <c r="A32" i="1" s="1"/>
  <c r="A34" i="1" s="1"/>
  <c r="A36" i="1" s="1"/>
  <c r="A38" i="1" s="1"/>
  <c r="A41" i="1" s="1"/>
  <c r="A43" i="1" s="1"/>
  <c r="A45" i="1" s="1"/>
  <c r="A47" i="1" s="1"/>
  <c r="A49" i="1" s="1"/>
  <c r="A51" i="1" s="1"/>
  <c r="A54" i="1" s="1"/>
  <c r="A56" i="1" s="1"/>
  <c r="A59" i="1" s="1"/>
  <c r="A61" i="1" s="1"/>
  <c r="A63" i="1" s="1"/>
  <c r="A66" i="1" s="1"/>
  <c r="A68" i="1" s="1"/>
  <c r="A70" i="1" s="1"/>
  <c r="A73" i="1" s="1"/>
  <c r="A75" i="1" s="1"/>
  <c r="A78" i="1" s="1"/>
  <c r="A80" i="1" s="1"/>
  <c r="A82" i="1" s="1"/>
  <c r="A84" i="1" s="1"/>
  <c r="A86" i="1" s="1"/>
  <c r="A88" i="1" s="1"/>
  <c r="A90" i="1" s="1"/>
  <c r="A95" i="1" s="1"/>
  <c r="A97" i="1" s="1"/>
  <c r="A99" i="1" s="1"/>
  <c r="A101" i="1" s="1"/>
  <c r="A103" i="1" s="1"/>
  <c r="A109" i="1" s="1"/>
  <c r="A111" i="1" s="1"/>
  <c r="A114" i="1" s="1"/>
  <c r="A116" i="1" s="1"/>
  <c r="A118" i="1" s="1"/>
  <c r="A120" i="1" s="1"/>
  <c r="A122" i="1" s="1"/>
  <c r="A124" i="1" s="1"/>
  <c r="A126" i="1" s="1"/>
  <c r="A132" i="1" s="1"/>
  <c r="A134" i="1" s="1"/>
  <c r="A136" i="1" s="1"/>
  <c r="A138" i="1" s="1"/>
  <c r="A140" i="1" s="1"/>
  <c r="A143" i="1" s="1"/>
  <c r="A8" i="1"/>
  <c r="A145" i="1" l="1"/>
  <c r="A148" i="1" s="1"/>
  <c r="A150" i="1" s="1"/>
  <c r="A152" i="1" s="1"/>
  <c r="A154" i="1" s="1"/>
  <c r="A156" i="1" s="1"/>
  <c r="A158" i="1" s="1"/>
  <c r="A165" i="1" s="1"/>
  <c r="A168" i="1" s="1"/>
  <c r="A170" i="1" s="1"/>
  <c r="A172" i="1" s="1"/>
  <c r="A174" i="1" s="1"/>
  <c r="A176" i="1" s="1"/>
  <c r="A178" i="1" s="1"/>
  <c r="A180" i="1" s="1"/>
  <c r="A183" i="1" s="1"/>
  <c r="A185" i="1" s="1"/>
  <c r="A187" i="1" s="1"/>
  <c r="A189" i="1" s="1"/>
  <c r="A192" i="1" s="1"/>
  <c r="A194" i="1" s="1"/>
  <c r="A196" i="1" s="1"/>
  <c r="A198" i="1" s="1"/>
  <c r="A200" i="1" s="1"/>
  <c r="A202" i="1" s="1"/>
  <c r="A204" i="1" s="1"/>
  <c r="A206" i="1" s="1"/>
  <c r="A213" i="1" s="1"/>
  <c r="A215" i="1" s="1"/>
  <c r="A218" i="1" s="1"/>
  <c r="A220" i="1" s="1"/>
  <c r="A223" i="1" s="1"/>
  <c r="A225" i="1" s="1"/>
  <c r="A227" i="1" s="1"/>
  <c r="A230" i="1" s="1"/>
  <c r="A233" i="1" s="1"/>
  <c r="A235" i="1" s="1"/>
  <c r="A237" i="1" s="1"/>
  <c r="A239" i="1" s="1"/>
  <c r="A241" i="1" s="1"/>
  <c r="A243" i="1" s="1"/>
  <c r="A245" i="1" s="1"/>
  <c r="A248" i="1" s="1"/>
  <c r="A250" i="1" s="1"/>
  <c r="A252" i="1" s="1"/>
  <c r="A254" i="1" s="1"/>
  <c r="A257" i="1" s="1"/>
  <c r="A259" i="1" s="1"/>
  <c r="A261" i="1" s="1"/>
  <c r="A263" i="1" s="1"/>
  <c r="A265" i="1" s="1"/>
  <c r="A267" i="1" s="1"/>
  <c r="A269" i="1" s="1"/>
  <c r="A271" i="1" s="1"/>
  <c r="A274" i="1" s="1"/>
  <c r="A280" i="1" s="1"/>
  <c r="A282" i="1" s="1"/>
  <c r="A284" i="1" s="1"/>
  <c r="A290" i="1" s="1"/>
  <c r="A292" i="1" s="1"/>
  <c r="A294" i="1" s="1"/>
  <c r="A296" i="1" s="1"/>
  <c r="A298" i="1" s="1"/>
  <c r="A300" i="1" s="1"/>
  <c r="A302" i="1" s="1"/>
  <c r="A307" i="1" s="1"/>
  <c r="A309" i="1" s="1"/>
  <c r="A311" i="1" s="1"/>
  <c r="A313" i="1" s="1"/>
  <c r="A315" i="1" s="1"/>
  <c r="A317" i="1" s="1"/>
  <c r="A323" i="1" s="1"/>
  <c r="A325" i="1" s="1"/>
  <c r="A327" i="1" s="1"/>
  <c r="A329" i="1" s="1"/>
  <c r="A331" i="1" s="1"/>
  <c r="A333" i="1" s="1"/>
  <c r="A338" i="1" s="1"/>
  <c r="A340" i="1" s="1"/>
  <c r="A342" i="1" s="1"/>
  <c r="A344" i="1" s="1"/>
</calcChain>
</file>

<file path=xl/sharedStrings.xml><?xml version="1.0" encoding="utf-8"?>
<sst xmlns="http://schemas.openxmlformats.org/spreadsheetml/2006/main" count="503" uniqueCount="230">
  <si>
    <t>U</t>
  </si>
  <si>
    <t>I - GROS ŒUVRES</t>
  </si>
  <si>
    <t>A/ DEMOLITION ET DEPOSE</t>
  </si>
  <si>
    <t>DÉMOLITION DU BATIMENT  EXISTANT</t>
  </si>
  <si>
    <t>Ensemble</t>
  </si>
  <si>
    <t>ENS</t>
  </si>
  <si>
    <t>B/ TRAVAUX PREPARATOIRE ET TERRASSEMENT</t>
  </si>
  <si>
    <t>DECAPAGE DE LA TERRE VEGETALE ET DEBROUSSAILLAGE DU TERRAIN</t>
  </si>
  <si>
    <t>Le mètre carré</t>
  </si>
  <si>
    <t>M2</t>
  </si>
  <si>
    <t>FOUILLES EN PUITS, TRANCHERS, RIGOLES ET EN MASSE DANS TOUS TERRAINS Y/C ROCHER</t>
  </si>
  <si>
    <t>Le métre cube</t>
  </si>
  <si>
    <t>M3</t>
  </si>
  <si>
    <t>MISE EN REMBLAIS OU ÉVACUATION À LA DÉCHARGE PUBLIQUE</t>
  </si>
  <si>
    <t xml:space="preserve">APPORT EN MATERIAUX SELECTIONNE POUR REMBLAIS </t>
  </si>
  <si>
    <t>C/ TRAVAUX EN FONDATION</t>
  </si>
  <si>
    <t xml:space="preserve">BETON DE PROPRETE </t>
  </si>
  <si>
    <t>BÉTON POUR TOUT OUVRAGES EN FONDATIONS</t>
  </si>
  <si>
    <t>ARMATURES EN ACIERS HA FE 500 EN FONDATIONS</t>
  </si>
  <si>
    <t>Kélogramme</t>
  </si>
  <si>
    <t>KG</t>
  </si>
  <si>
    <t>ARASE ÉTANCHE</t>
  </si>
  <si>
    <t>MISE A LA TERRE FONDATION</t>
  </si>
  <si>
    <t>L'ensemble</t>
  </si>
  <si>
    <t>D/ ASSAINISSEMENTS : CANALISATIONS - REGARDS</t>
  </si>
  <si>
    <t>CANALISATION TYPE ASSAINISSEMENT</t>
  </si>
  <si>
    <t>CANALISATION EN PVC 1ER SERIE DE DIAMETRE 250 MM</t>
  </si>
  <si>
    <t>mètre linéaire</t>
  </si>
  <si>
    <t>ML</t>
  </si>
  <si>
    <t>CANALISATION EN PVC 1ER SERIE DE DIAMETRE 200 MM</t>
  </si>
  <si>
    <t>CANALISATION EN PVC 1ER SERIE DE DIAMETRE 125 MM</t>
  </si>
  <si>
    <t>CANALISATION EN PVC 1ER SERIE DE DIAMETRE 75 MM</t>
  </si>
  <si>
    <t xml:space="preserve">REGARDS NON VISITABLE ET VISITABLE </t>
  </si>
  <si>
    <t xml:space="preserve">REGARD DE TETE DE BRANCHEMENT DE (1,00 x 1,00) M AVEC TAMPON
 FONTE ARTICULE TYPE CHAUSEE C250 KN </t>
  </si>
  <si>
    <t>Unité</t>
  </si>
  <si>
    <t>REGARD DE SECTION INTERIEURE (0,60 x 0,60) M AVEC TAMPON EN BETON ARME</t>
  </si>
  <si>
    <t>REGARD DE SECTION INTERIEURE (0,50 x 0,50) M AVEC TAMPON EN BETON ARME</t>
  </si>
  <si>
    <t>REGARD DE SECTION INTERIEURE (0,40 x 0,40) M AVEC TAMPON EN BETON ARME</t>
  </si>
  <si>
    <t>REGARD VISITABLE POUR VANNE DE SECTIONNEMENT DE (0.60 x 0.60) M</t>
  </si>
  <si>
    <t>BRANCHEMENT A L’EGOUT</t>
  </si>
  <si>
    <t>E/ DALLAGE</t>
  </si>
  <si>
    <t>APPORT EN TOUT-VENANT TYPE GNA DE 20 CM D’EPAISSEUR</t>
  </si>
  <si>
    <r>
      <t>DALLAGE INTERIEUR EP 13</t>
    </r>
    <r>
      <rPr>
        <sz val="9"/>
        <color rgb="FFFF0000"/>
        <rFont val="Arial"/>
        <family val="2"/>
      </rPr>
      <t xml:space="preserve"> </t>
    </r>
    <r>
      <rPr>
        <sz val="9"/>
        <rFont val="Arial"/>
        <family val="2"/>
      </rPr>
      <t>Y COMPRIS ACIER</t>
    </r>
  </si>
  <si>
    <t>F/ TRAVAUX EN ELEVATION</t>
  </si>
  <si>
    <t>BÉTON POUR TOUT OUVRAGES EN ÉLÉVATION</t>
  </si>
  <si>
    <t>ARMATURE EN ACIERS HA POUR TOUT  BÉTON EN ÉLÉVATION</t>
  </si>
  <si>
    <t xml:space="preserve">PLANCHER DALLE HOURDIS 15+5 Y COMPRIS ARMATURES ET DALLE DE COMPRESSION </t>
  </si>
  <si>
    <t>G/ MACONNERIE ET CLOISONNEMENT EN ELEVATION</t>
  </si>
  <si>
    <t>DOUBLE CLOISON EN BRIQUES CREUSES  (12T+8T) Y COMPRIS TETE DE DOUBLE CLOISON, RAIDISSEUR ET CHAINAGES</t>
  </si>
  <si>
    <t>CLOISON SIMPLE EN BRIQUES CREUSES DE 8T</t>
  </si>
  <si>
    <t xml:space="preserve">AGGLOS CREUX DE CIMENT DE 20 CM </t>
  </si>
  <si>
    <t xml:space="preserve">H/ ENDUITS </t>
  </si>
  <si>
    <t>ENDUIT INTERIEUR AU MORTIER DE CIMENT SUR MURS  Y COMPRIS BAGUETTE D’ANGLE</t>
  </si>
  <si>
    <t>ENDUIT EXTERIEUR AU MORTIER DE CIMENT Y COMPRIS JOINT CREUX</t>
  </si>
  <si>
    <t>I/ DIVERS</t>
  </si>
  <si>
    <t>COURONNEMENT D 'ACROTERES Y/C MOULURES AVEC LARMIER</t>
  </si>
  <si>
    <t>Le mètre linéaire</t>
  </si>
  <si>
    <t>APPUIS DE FENETRE ET CHASSIS TOUTES LARGEURS</t>
  </si>
  <si>
    <t>F ET P de MAT A DRAPEAU</t>
  </si>
  <si>
    <t>UNITE</t>
  </si>
  <si>
    <t>DALLETTE EN BETON ARME</t>
  </si>
  <si>
    <t>RENFORMIS EN BETON</t>
  </si>
  <si>
    <t>PLAQUES SIGNALÉTIQUES INTÉRIEURES</t>
  </si>
  <si>
    <t>L'unité</t>
  </si>
  <si>
    <t>ENSEIGNE AVEC CARACTÈRES EN FOREX Y/C ÉCLAIRAGE LED ÉTANCHE</t>
  </si>
  <si>
    <t>II -  REVETEMENT DES SOLS ET MURS</t>
  </si>
  <si>
    <t>Revêtement de sol en Carreaux Grès cérame 1,00m X 1,00m   y/c plinthes</t>
  </si>
  <si>
    <t>Revêtement de sol en Carreaux Grès cérame Antidérapant 1,00m X 1,00m y/c plinthes</t>
  </si>
  <si>
    <t xml:space="preserve">Revêtement des appuis fenêtres en Carreaux Grès Cérame blanc y/c plinthe </t>
  </si>
  <si>
    <t>Revêtement mural en carreaux de faience de 30x60 y/c baguettes d'angle</t>
  </si>
  <si>
    <t>Faux plafond en Staff lisse y/c joint creux périphérique</t>
  </si>
  <si>
    <t>III -  ETANCHEITE</t>
  </si>
  <si>
    <t>A/TRAVAUX PREPARATOIRES</t>
  </si>
  <si>
    <t>FORME DE PENTE EN BÉTON ET CHAPE DE LISSAGE AU MORTIER DE CIMENT</t>
  </si>
  <si>
    <t>GORGES POUR SOLINS AU MORTIER DE CIMENT</t>
  </si>
  <si>
    <t>B/ COMPLEXE D’ETANCHEITE</t>
  </si>
  <si>
    <t xml:space="preserve">ECRAN PARE- VAPEUR </t>
  </si>
  <si>
    <t>ISOLATION THERMIQUE</t>
  </si>
  <si>
    <t xml:space="preserve">REVETEMENT D’ETANCHEITE DES TOITURES TERRASSES     </t>
  </si>
  <si>
    <t>RELEVEES D’ÉTANCHEITE</t>
  </si>
  <si>
    <t>PROTECTION MECANIQUE DU REVETEMENT D'ETANCHEITE AVEC CIMENT BLANC</t>
  </si>
  <si>
    <t>PROTECTION PAR SOLIN GRILLAGE EN CIMENT BLANC DES RELEVES D’ETANCHEITE</t>
  </si>
  <si>
    <t xml:space="preserve">ETANCHEITE LEGERE DES SALLES D’EAU </t>
  </si>
  <si>
    <t>IV -  MENUISERIE EN BOIS - EN ALUMINIUM ET EN FERRONNERIE</t>
  </si>
  <si>
    <t>MENUISERIE EN BOIS</t>
  </si>
  <si>
    <t>F ET P Porte à Lame en Bois Chêne y/c quincaillerie</t>
  </si>
  <si>
    <t>F ET P Porte en PVC y/c quincaillerie</t>
  </si>
  <si>
    <t>F ET P Porte double battante en bois y/c quincaillerie</t>
  </si>
  <si>
    <t>F ET P Porte double à galandage en bois y/c quincaillerie</t>
  </si>
  <si>
    <t>F ET P Placards Isoplane y/c Portique et Etagères y/c quincaillerie</t>
  </si>
  <si>
    <t>MENUISERIE EN ALUMINIUM</t>
  </si>
  <si>
    <t>F ET P Fenêtres  Coulissantes et châssis en aluminium vitré 4 mm</t>
  </si>
  <si>
    <t>MENUISERIE EN FERRONNERIE</t>
  </si>
  <si>
    <t>F ET P Porte Garage en Métal à deux vantaux y/c Quincaillerie</t>
  </si>
  <si>
    <t>F ET P Portail en Métal y/c Quincaillerie</t>
  </si>
  <si>
    <t xml:space="preserve">F ET P Grille de défense en Métal </t>
  </si>
  <si>
    <t xml:space="preserve">Mur rideau en métal galvanisé avec vitrage feuilleté 6mm  </t>
  </si>
  <si>
    <t xml:space="preserve">Moucharabieh en métal mural perforé </t>
  </si>
  <si>
    <t>V -  PLOMBERIE SANITAIRE</t>
  </si>
  <si>
    <t>BRANCHEMENT ET EQUIPEMENT DE COMPTEUR</t>
  </si>
  <si>
    <t>1) ALIMENTATION EN EAU POTABLE</t>
  </si>
  <si>
    <t>BRANCHEMENT ET EQUIPEMENTS DE COMPTEUR EAU POTABLE</t>
  </si>
  <si>
    <t>2) DISTRIBUTION</t>
  </si>
  <si>
    <t>CANALISATION EN POLYETHYLENE PEHD PN16 BARS DIAMETRE 40 A 63 MM² Y COMPRIS VANNES D'ARRET</t>
  </si>
  <si>
    <t>CANALISATIONS EN POLYPROPYLENE (PPR) PN20 BAR DIAMETRE 32 Y
 COMPRIS VANNE D'ARRET</t>
  </si>
  <si>
    <t>CANALISATIONS EN POLYPROPYLENE (PPR) PN20 BAR DIAMETRE 20 Y
 COMPRIS VANNE D'ARRET</t>
  </si>
  <si>
    <t>TUYAUTERIE EN TUBE POLYETHYLENE RETICULE (retube) DIAMETRE 13/16</t>
  </si>
  <si>
    <t xml:space="preserve">COLLECTEUR EAU FROIDE AVEC COFFRET DE 6 DEPARTS </t>
  </si>
  <si>
    <t xml:space="preserve">COLLECTEUR EAU FROIDE AVEC COFFRET DE 4 DEPARTS </t>
  </si>
  <si>
    <t xml:space="preserve">COLLECTEUR EAU FROIDE AVEC COFFRET DE 2 DEPARTS </t>
  </si>
  <si>
    <t>3) EVACUATION EM-EV ET EAU PLUVIALE</t>
  </si>
  <si>
    <t>EVACUATION EN PVC Ø 110</t>
  </si>
  <si>
    <t>GARGOUILLE EN PLOMB DE DIAMETRE 110 A 125</t>
  </si>
  <si>
    <t xml:space="preserve">TROP PLEIN EN TUBE GALVANISE </t>
  </si>
  <si>
    <t>SIPHON DE SOL AVEC CUNETTE Y COMPRIS CANALISATION EN PVC</t>
  </si>
  <si>
    <t>4) APPAREILS SANITAIRES</t>
  </si>
  <si>
    <t>Siège WC à l'anglaise pour PMR Y/C Accessoires d'assistance en aciers inoxydable</t>
  </si>
  <si>
    <t>W.C A L'ANGLAISE  A RESERVOIR BAS Y COMPRIS CANALISATION EN PVC</t>
  </si>
  <si>
    <t>LAVABO MURAL EN PORCELAINE</t>
  </si>
  <si>
    <t>LAVABO COLLECTIF Y COMPRIS CANALISATION EN PVC</t>
  </si>
  <si>
    <t>CHAUFFE-EAU ÉLECTRIQUE 100 LITRES</t>
  </si>
  <si>
    <t>GLACE EN VERRE POLI</t>
  </si>
  <si>
    <t>DISTRIBUTEUR SAVON LIQUIDE EN ALUMINIUM</t>
  </si>
  <si>
    <t>PORTE PAPIER HYGIENIQUE  EN ALUMINIUM</t>
  </si>
  <si>
    <t>VI - ELECTRICITE - LUSTRERIE</t>
  </si>
  <si>
    <t>BRANCHEMENT ET EQUIPEMENT</t>
  </si>
  <si>
    <t>BRANCHEMENT ET EQUIPEMENTS DE COMPTEUR ELECTRICITE</t>
  </si>
  <si>
    <t>LIAISON EQUIPOTENTIELLE SECONDAIRE DES SALLES D'EAU</t>
  </si>
  <si>
    <t>TRANCHEES ET REGARDS</t>
  </si>
  <si>
    <t>TRANCHEES D'ALIMENTATION ELECTRIQUES</t>
  </si>
  <si>
    <t>REGARD VISITABLE DE SECTION INTERIEURE 50 X 50 CM AVEC TAMPON EN BETON ARME</t>
  </si>
  <si>
    <t>CABLES ELECTRIQUE</t>
  </si>
  <si>
    <t>CABLES D'ALIMENTATION TRIPHASE 4X35 MM² +T</t>
  </si>
  <si>
    <t>CABLES D'ALIMENTATION TRIPHASE 4X16 MM² +T</t>
  </si>
  <si>
    <t>CABLES D'ALIMENTATION MONOPHASE 2X4 MM² + T</t>
  </si>
  <si>
    <t>DISTRIBUTION BASSE TENSION</t>
  </si>
  <si>
    <t>TABLEAU ELECTRIQUE NORMALE</t>
  </si>
  <si>
    <t>APPAREILLAGE ELECTRIQUE</t>
  </si>
  <si>
    <t>CIRCUIT D'ECLAIRAGE  EN  SIMPLE ALLUMAGE</t>
  </si>
  <si>
    <t>CIRCUIT D'ECLAIRAGE  EN  SIMPLE ALLUMAGE ETANCHE</t>
  </si>
  <si>
    <t>CIRCUIT D'ECLAIRAGE  EN  VA ET VIENT DOUBLE ALLUMAGE</t>
  </si>
  <si>
    <t>CIRCUIT D'ECLAIRAGE  EN  DOUBLE ALLUMAGE ETANCHE</t>
  </si>
  <si>
    <t xml:space="preserve">COMMANDE VOLET ROULANT </t>
  </si>
  <si>
    <t>CIRCUIT D'ECLAIRAGE  SUPPLÉMENTAIRES</t>
  </si>
  <si>
    <t>CIRCUIT D'ECLAIRAGE EN BOUTON POUSSOIR</t>
  </si>
  <si>
    <t xml:space="preserve">PRISES DE COURANT FORT </t>
  </si>
  <si>
    <t xml:space="preserve">PRISE DE COURANT NORMAL  2P+T 16A </t>
  </si>
  <si>
    <t>PRISE DE COURANT 2P+T 16A ETANCHE</t>
  </si>
  <si>
    <t xml:space="preserve">PRISE INFORMATIQUE RJ45 Cat 6A </t>
  </si>
  <si>
    <t xml:space="preserve">PRISE TELEVISION </t>
  </si>
  <si>
    <t>LUSTRERIE</t>
  </si>
  <si>
    <t>PANEL LED ENCASTRABLE OU APPARENT LED 60X60 CM DE 40 W</t>
  </si>
  <si>
    <t>SPOT TYPE APPARENT ETANCHES 12W</t>
  </si>
  <si>
    <t>DOUBLE SPOT A LED NOIR ENCASTRABLE EN ACIER ip20 AC 220 - 240v</t>
  </si>
  <si>
    <t>REGLETTE MURAL LED POUR MIROIR SANITAIRE</t>
  </si>
  <si>
    <t>APPLIQUE MURALE</t>
  </si>
  <si>
    <t>BANDE A LED ETANCHE 3000 K</t>
  </si>
  <si>
    <t>PROJECTEUR ETANCHE LED 150W</t>
  </si>
  <si>
    <t>BORNE  JARDIN LED</t>
  </si>
  <si>
    <t>ECLAIRAGE DE SECURITE</t>
  </si>
  <si>
    <t>BLOC AUTONOME DE SECOURS</t>
  </si>
  <si>
    <t xml:space="preserve"> VII -CLIMATISATION VENTILATION </t>
  </si>
  <si>
    <t>TABLEAU ELECTRIQUE CLIMATISATION</t>
  </si>
  <si>
    <t xml:space="preserve">CLIMATISEUR SPLIT MURAL 18000 BTU  </t>
  </si>
  <si>
    <t xml:space="preserve">CLIMATISEUR SPLIT MURAL 9000 BTU  </t>
  </si>
  <si>
    <t>VIII-VIDEOSURVEILLANCE</t>
  </si>
  <si>
    <t>CAMERA EXTERIEURE RESEAU BULLET 4K 8MP</t>
  </si>
  <si>
    <t>CAMERA INTERIEURE RESEAU FIXED DOME 4K 8MP</t>
  </si>
  <si>
    <t>SWITCH POE 24 PORTS</t>
  </si>
  <si>
    <t>MONITEUR LED 43" POUCES</t>
  </si>
  <si>
    <t xml:space="preserve"> </t>
  </si>
  <si>
    <t>DISQUE DUR 10T</t>
  </si>
  <si>
    <t>RACK INFORMATIQUE 9U</t>
  </si>
  <si>
    <t>CABLAGE, TUBAGE ET MISE EN SERVICE</t>
  </si>
  <si>
    <t>IX-DETECTION INCENDIE</t>
  </si>
  <si>
    <t xml:space="preserve">CENTRALE DE DETECTION INCENDIE ADRESSABLE </t>
  </si>
  <si>
    <t>DETECTEUR OPTIQUE DE FUMEE ADRESSABLE</t>
  </si>
  <si>
    <t>DECLENCHEURS MANUEL ADRESSABLE</t>
  </si>
  <si>
    <t xml:space="preserve">INDICATEUR D’ACTION  </t>
  </si>
  <si>
    <t xml:space="preserve">AVERTISSEUR D'ALARME SONORE </t>
  </si>
  <si>
    <t>FOURNITURE ET POSE DE TUBAGE ET CABLAGE DE L'ENSEMBLE ET MISE EN SERVICE - CDI</t>
  </si>
  <si>
    <t>X-PROTECTION CONTRE INCENDIE</t>
  </si>
  <si>
    <t>BRANCHEMENT ET EQUIPEMENTS DE COMPTEUR PROTECTION CONTRE L’INCENDIE</t>
  </si>
  <si>
    <t>ROBINET D'INCENDIE ARME DN 25</t>
  </si>
  <si>
    <t>TUYAUTERIE EN ACIER GALVANISE DIAMETRE 40/49 MM²</t>
  </si>
  <si>
    <t>TUYAUTERIE EN ACIER GALVANISE DIAMETRE 50/60 MM²</t>
  </si>
  <si>
    <t>EXTINCTEUR À EAU PULVÉRISÉ DE 6 LITRES</t>
  </si>
  <si>
    <t>EXTINCTEUR PORTATIF CO2 DE 5KG</t>
  </si>
  <si>
    <t>XI-PEINTURE</t>
  </si>
  <si>
    <t>PEINTURE VINYLIQUE SUR FAÇADE</t>
  </si>
  <si>
    <t>PEINTURE VINYLIQUE SUR MURS INTÉRIEURS ET FAUX PLAFONDS</t>
  </si>
  <si>
    <t>PEINTURE GLYCÉROPHTALIQUE LAQUÉE SUR MENUISERIE EN BOIS</t>
  </si>
  <si>
    <t>PEINTURE GLYCÉROPHTALIQUE LAQUÉE SUR MENUISERIE MÉTALLIQUE</t>
  </si>
  <si>
    <t>XII-PLANTATION ET AMENAGEMENT DES ESPACES VERT</t>
  </si>
  <si>
    <t>ARBRE OLIVIER</t>
  </si>
  <si>
    <t>XIII-AMENAGEMENT EXTERIEUR</t>
  </si>
  <si>
    <t>FOURNITURE ET POSE DE TROTTOIR T3</t>
  </si>
  <si>
    <t>BETON IMPRIME DECORATIF ép=12 cm</t>
  </si>
  <si>
    <t>BETON IMPRIME ANTIDERAPANT ET BOUCHARDE  ép=12cm</t>
  </si>
  <si>
    <t>PAVE EN BETON EP 8CM</t>
  </si>
  <si>
    <t>MUR DE CLÔTURE TYPE 1 EN BÉTON, AGGLOS, HABILLAGE EN PIERRES ET GRILLAGE Y/C FONDATIONS</t>
  </si>
  <si>
    <t>MUR DE CLÔTURE TYPE 2 EN BÉTON, AGGLOS, HABILLAGE EN PIERRES  Y/C FONDATIONS</t>
  </si>
  <si>
    <t>RECAPITULATIF</t>
  </si>
  <si>
    <t xml:space="preserve">T.V.A 20 % </t>
  </si>
  <si>
    <t>Total T.T.C</t>
  </si>
  <si>
    <t xml:space="preserve"> F ET P GARDE CORPS PAMPS EN INOX</t>
  </si>
  <si>
    <t xml:space="preserve"> F ET P GARDE-CORPS CAGE D’ESCALIER EN METAL</t>
  </si>
  <si>
    <t>Désignation des prestations</t>
  </si>
  <si>
    <t>SOUS TOTAL XIII-AMENAGEMENT EXTERIEUR</t>
  </si>
  <si>
    <t>SOUS TOTAL XII-PLANTATION ET AMENAGEMENT DES ESPACES VERT</t>
  </si>
  <si>
    <t>SOUS TOTAL X-PROTECTION CONTRE INCENDIE</t>
  </si>
  <si>
    <t>SOUS TOTAL IX-DETECTION INCENDIE</t>
  </si>
  <si>
    <t>SOUS TOTAL VIII-VIDEOSURVEILLANCE</t>
  </si>
  <si>
    <t xml:space="preserve">SOUS TOTAL VII -CLIMATISATION VENTILATION </t>
  </si>
  <si>
    <t>SOUS TOTAL VI - ELECTRICITE - LUSTRERIE</t>
  </si>
  <si>
    <t>SOUS TOTAL V -  PLOMBERIE SANITAIRE</t>
  </si>
  <si>
    <t>SOUS TOTAL IV -  MENUISERIE EN BOIS - EN ALUMINIUM ET EN FERRONNERIE</t>
  </si>
  <si>
    <t>SOUS TOTAL III - ETANCHEITE</t>
  </si>
  <si>
    <t>SOUS TOTAL II -  REVETEMENT DES SOLS ET MURS</t>
  </si>
  <si>
    <t>SOUS TOTAL I - GROS ŒUVRES</t>
  </si>
  <si>
    <t>Unité de 
mesure</t>
  </si>
  <si>
    <t>Quantité</t>
  </si>
  <si>
    <t>Prix unitaire hors TVA (en dirhams)</t>
  </si>
  <si>
    <t>Prix Total
(en chiffres)</t>
  </si>
  <si>
    <t>N˚ DE 
PRIX</t>
  </si>
  <si>
    <t>SOUS TOTAL XI-PEINTURE</t>
  </si>
  <si>
    <t xml:space="preserve">Total Général Hors TVA </t>
  </si>
  <si>
    <t>SIGNATURE :</t>
  </si>
  <si>
    <r>
      <rPr>
        <b/>
        <u/>
        <sz val="18"/>
        <color theme="1"/>
        <rFont val="Calibri"/>
        <family val="2"/>
        <scheme val="minor"/>
      </rPr>
      <t>OBJET</t>
    </r>
    <r>
      <rPr>
        <b/>
        <sz val="18"/>
        <color theme="1"/>
        <rFont val="Calibri"/>
        <family val="2"/>
        <scheme val="minor"/>
      </rPr>
      <t xml:space="preserve"> : TRAVAUX DE RECONSTRUCTION DU SIEGE CERCLE DE TARGUIST (PROVINCE D’AL-HOCEIMA)</t>
    </r>
  </si>
  <si>
    <t>BORDEREAUX DE PRIX DETAIL ESTIMATIF 
APPEL D'OFFRES N° 80/PA/BG/2026 DU ,,,,/11/2026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</si>
</sst>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€_-;\-* #,##0\ _€_-;_-* &quot;-&quot;\ _€_-;_-@_-"/>
    <numFmt numFmtId="43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b/>
      <u/>
      <sz val="18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8" xfId="0" applyFont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43" fontId="0" fillId="0" borderId="8" xfId="0" applyNumberFormat="1" applyBorder="1"/>
    <xf numFmtId="43" fontId="2" fillId="0" borderId="9" xfId="0" applyNumberFormat="1" applyFont="1" applyBorder="1"/>
    <xf numFmtId="43" fontId="2" fillId="0" borderId="8" xfId="0" applyNumberFormat="1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right"/>
    </xf>
    <xf numFmtId="41" fontId="0" fillId="0" borderId="8" xfId="0" applyNumberFormat="1" applyBorder="1"/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horizontal="left"/>
    </xf>
    <xf numFmtId="0" fontId="1" fillId="5" borderId="8" xfId="0" applyFont="1" applyFill="1" applyBorder="1" applyAlignment="1">
      <alignment horizontal="left" vertical="top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center"/>
    </xf>
    <xf numFmtId="0" fontId="2" fillId="6" borderId="8" xfId="0" applyFont="1" applyFill="1" applyBorder="1" applyAlignment="1">
      <alignment horizontal="center" vertical="center" wrapText="1"/>
    </xf>
    <xf numFmtId="49" fontId="2" fillId="6" borderId="8" xfId="0" applyNumberFormat="1" applyFont="1" applyFill="1" applyBorder="1" applyAlignment="1">
      <alignment horizontal="left" vertical="center" wrapText="1"/>
    </xf>
    <xf numFmtId="0" fontId="0" fillId="6" borderId="0" xfId="0" applyFill="1"/>
    <xf numFmtId="0" fontId="2" fillId="6" borderId="8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right"/>
    </xf>
    <xf numFmtId="49" fontId="2" fillId="6" borderId="8" xfId="0" applyNumberFormat="1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>
      <alignment horizontal="left"/>
    </xf>
    <xf numFmtId="41" fontId="0" fillId="0" borderId="8" xfId="0" applyNumberFormat="1" applyFill="1" applyBorder="1"/>
    <xf numFmtId="0" fontId="0" fillId="8" borderId="0" xfId="0" applyFill="1"/>
    <xf numFmtId="0" fontId="0" fillId="0" borderId="1" xfId="0" applyBorder="1"/>
    <xf numFmtId="0" fontId="2" fillId="0" borderId="8" xfId="0" applyFont="1" applyFill="1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43" fontId="2" fillId="0" borderId="9" xfId="0" applyNumberFormat="1" applyFont="1" applyFill="1" applyBorder="1"/>
    <xf numFmtId="43" fontId="2" fillId="0" borderId="8" xfId="0" applyNumberFormat="1" applyFont="1" applyFill="1" applyBorder="1"/>
    <xf numFmtId="0" fontId="2" fillId="0" borderId="8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left" vertical="center" wrapText="1"/>
    </xf>
    <xf numFmtId="43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6" fillId="0" borderId="8" xfId="0" applyFont="1" applyBorder="1" applyAlignment="1">
      <alignment horizontal="center"/>
    </xf>
    <xf numFmtId="41" fontId="12" fillId="0" borderId="8" xfId="0" applyNumberFormat="1" applyFont="1" applyBorder="1"/>
    <xf numFmtId="43" fontId="16" fillId="0" borderId="8" xfId="0" applyNumberFormat="1" applyFont="1" applyBorder="1"/>
    <xf numFmtId="0" fontId="16" fillId="0" borderId="8" xfId="0" applyFont="1" applyBorder="1" applyAlignment="1">
      <alignment horizontal="center" vertical="center"/>
    </xf>
    <xf numFmtId="43" fontId="12" fillId="0" borderId="8" xfId="0" applyNumberFormat="1" applyFont="1" applyBorder="1"/>
    <xf numFmtId="43" fontId="16" fillId="0" borderId="9" xfId="0" applyNumberFormat="1" applyFont="1" applyBorder="1"/>
    <xf numFmtId="43" fontId="17" fillId="0" borderId="1" xfId="0" applyNumberFormat="1" applyFont="1" applyBorder="1" applyAlignment="1">
      <alignment horizontal="center" vertical="center" wrapText="1"/>
    </xf>
    <xf numFmtId="43" fontId="7" fillId="7" borderId="1" xfId="0" applyNumberFormat="1" applyFont="1" applyFill="1" applyBorder="1"/>
    <xf numFmtId="0" fontId="1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right"/>
    </xf>
    <xf numFmtId="0" fontId="7" fillId="7" borderId="3" xfId="0" applyFont="1" applyFill="1" applyBorder="1" applyAlignment="1">
      <alignment horizontal="right"/>
    </xf>
    <xf numFmtId="0" fontId="7" fillId="7" borderId="4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89"/>
  <sheetViews>
    <sheetView tabSelected="1" zoomScaleNormal="100" workbookViewId="0">
      <selection activeCell="D10" sqref="D10"/>
    </sheetView>
  </sheetViews>
  <sheetFormatPr baseColWidth="10" defaultColWidth="11.42578125" defaultRowHeight="15" x14ac:dyDescent="0.25"/>
  <cols>
    <col min="1" max="1" width="9.140625" style="57" bestFit="1" customWidth="1"/>
    <col min="2" max="2" width="67.5703125" customWidth="1"/>
    <col min="3" max="3" width="12.42578125" customWidth="1"/>
    <col min="4" max="4" width="19.42578125" customWidth="1"/>
    <col min="5" max="5" width="18.140625" customWidth="1"/>
    <col min="6" max="6" width="39.140625" customWidth="1"/>
    <col min="217" max="217" width="6.7109375" customWidth="1"/>
    <col min="218" max="218" width="50.7109375" customWidth="1"/>
    <col min="219" max="219" width="6.7109375" customWidth="1"/>
    <col min="221" max="222" width="15.7109375" customWidth="1"/>
    <col min="225" max="225" width="14.42578125" bestFit="1" customWidth="1"/>
    <col min="473" max="473" width="6.7109375" customWidth="1"/>
    <col min="474" max="474" width="50.7109375" customWidth="1"/>
    <col min="475" max="475" width="6.7109375" customWidth="1"/>
    <col min="477" max="478" width="15.7109375" customWidth="1"/>
    <col min="481" max="481" width="14.42578125" bestFit="1" customWidth="1"/>
    <col min="729" max="729" width="6.7109375" customWidth="1"/>
    <col min="730" max="730" width="50.7109375" customWidth="1"/>
    <col min="731" max="731" width="6.7109375" customWidth="1"/>
    <col min="733" max="734" width="15.7109375" customWidth="1"/>
    <col min="737" max="737" width="14.42578125" bestFit="1" customWidth="1"/>
    <col min="985" max="985" width="6.7109375" customWidth="1"/>
    <col min="986" max="986" width="50.7109375" customWidth="1"/>
    <col min="987" max="987" width="6.7109375" customWidth="1"/>
    <col min="989" max="990" width="15.7109375" customWidth="1"/>
    <col min="993" max="993" width="14.42578125" bestFit="1" customWidth="1"/>
    <col min="1241" max="1241" width="6.7109375" customWidth="1"/>
    <col min="1242" max="1242" width="50.7109375" customWidth="1"/>
    <col min="1243" max="1243" width="6.7109375" customWidth="1"/>
    <col min="1245" max="1246" width="15.7109375" customWidth="1"/>
    <col min="1249" max="1249" width="14.42578125" bestFit="1" customWidth="1"/>
    <col min="1497" max="1497" width="6.7109375" customWidth="1"/>
    <col min="1498" max="1498" width="50.7109375" customWidth="1"/>
    <col min="1499" max="1499" width="6.7109375" customWidth="1"/>
    <col min="1501" max="1502" width="15.7109375" customWidth="1"/>
    <col min="1505" max="1505" width="14.42578125" bestFit="1" customWidth="1"/>
    <col min="1753" max="1753" width="6.7109375" customWidth="1"/>
    <col min="1754" max="1754" width="50.7109375" customWidth="1"/>
    <col min="1755" max="1755" width="6.7109375" customWidth="1"/>
    <col min="1757" max="1758" width="15.7109375" customWidth="1"/>
    <col min="1761" max="1761" width="14.42578125" bestFit="1" customWidth="1"/>
    <col min="2009" max="2009" width="6.7109375" customWidth="1"/>
    <col min="2010" max="2010" width="50.7109375" customWidth="1"/>
    <col min="2011" max="2011" width="6.7109375" customWidth="1"/>
    <col min="2013" max="2014" width="15.7109375" customWidth="1"/>
    <col min="2017" max="2017" width="14.42578125" bestFit="1" customWidth="1"/>
    <col min="2265" max="2265" width="6.7109375" customWidth="1"/>
    <col min="2266" max="2266" width="50.7109375" customWidth="1"/>
    <col min="2267" max="2267" width="6.7109375" customWidth="1"/>
    <col min="2269" max="2270" width="15.7109375" customWidth="1"/>
    <col min="2273" max="2273" width="14.42578125" bestFit="1" customWidth="1"/>
    <col min="2521" max="2521" width="6.7109375" customWidth="1"/>
    <col min="2522" max="2522" width="50.7109375" customWidth="1"/>
    <col min="2523" max="2523" width="6.7109375" customWidth="1"/>
    <col min="2525" max="2526" width="15.7109375" customWidth="1"/>
    <col min="2529" max="2529" width="14.42578125" bestFit="1" customWidth="1"/>
    <col min="2777" max="2777" width="6.7109375" customWidth="1"/>
    <col min="2778" max="2778" width="50.7109375" customWidth="1"/>
    <col min="2779" max="2779" width="6.7109375" customWidth="1"/>
    <col min="2781" max="2782" width="15.7109375" customWidth="1"/>
    <col min="2785" max="2785" width="14.42578125" bestFit="1" customWidth="1"/>
    <col min="3033" max="3033" width="6.7109375" customWidth="1"/>
    <col min="3034" max="3034" width="50.7109375" customWidth="1"/>
    <col min="3035" max="3035" width="6.7109375" customWidth="1"/>
    <col min="3037" max="3038" width="15.7109375" customWidth="1"/>
    <col min="3041" max="3041" width="14.42578125" bestFit="1" customWidth="1"/>
    <col min="3289" max="3289" width="6.7109375" customWidth="1"/>
    <col min="3290" max="3290" width="50.7109375" customWidth="1"/>
    <col min="3291" max="3291" width="6.7109375" customWidth="1"/>
    <col min="3293" max="3294" width="15.7109375" customWidth="1"/>
    <col min="3297" max="3297" width="14.42578125" bestFit="1" customWidth="1"/>
    <col min="3545" max="3545" width="6.7109375" customWidth="1"/>
    <col min="3546" max="3546" width="50.7109375" customWidth="1"/>
    <col min="3547" max="3547" width="6.7109375" customWidth="1"/>
    <col min="3549" max="3550" width="15.7109375" customWidth="1"/>
    <col min="3553" max="3553" width="14.42578125" bestFit="1" customWidth="1"/>
    <col min="3801" max="3801" width="6.7109375" customWidth="1"/>
    <col min="3802" max="3802" width="50.7109375" customWidth="1"/>
    <col min="3803" max="3803" width="6.7109375" customWidth="1"/>
    <col min="3805" max="3806" width="15.7109375" customWidth="1"/>
    <col min="3809" max="3809" width="14.42578125" bestFit="1" customWidth="1"/>
    <col min="4057" max="4057" width="6.7109375" customWidth="1"/>
    <col min="4058" max="4058" width="50.7109375" customWidth="1"/>
    <col min="4059" max="4059" width="6.7109375" customWidth="1"/>
    <col min="4061" max="4062" width="15.7109375" customWidth="1"/>
    <col min="4065" max="4065" width="14.42578125" bestFit="1" customWidth="1"/>
    <col min="4313" max="4313" width="6.7109375" customWidth="1"/>
    <col min="4314" max="4314" width="50.7109375" customWidth="1"/>
    <col min="4315" max="4315" width="6.7109375" customWidth="1"/>
    <col min="4317" max="4318" width="15.7109375" customWidth="1"/>
    <col min="4321" max="4321" width="14.42578125" bestFit="1" customWidth="1"/>
    <col min="4569" max="4569" width="6.7109375" customWidth="1"/>
    <col min="4570" max="4570" width="50.7109375" customWidth="1"/>
    <col min="4571" max="4571" width="6.7109375" customWidth="1"/>
    <col min="4573" max="4574" width="15.7109375" customWidth="1"/>
    <col min="4577" max="4577" width="14.42578125" bestFit="1" customWidth="1"/>
    <col min="4825" max="4825" width="6.7109375" customWidth="1"/>
    <col min="4826" max="4826" width="50.7109375" customWidth="1"/>
    <col min="4827" max="4827" width="6.7109375" customWidth="1"/>
    <col min="4829" max="4830" width="15.7109375" customWidth="1"/>
    <col min="4833" max="4833" width="14.42578125" bestFit="1" customWidth="1"/>
    <col min="5081" max="5081" width="6.7109375" customWidth="1"/>
    <col min="5082" max="5082" width="50.7109375" customWidth="1"/>
    <col min="5083" max="5083" width="6.7109375" customWidth="1"/>
    <col min="5085" max="5086" width="15.7109375" customWidth="1"/>
    <col min="5089" max="5089" width="14.42578125" bestFit="1" customWidth="1"/>
    <col min="5337" max="5337" width="6.7109375" customWidth="1"/>
    <col min="5338" max="5338" width="50.7109375" customWidth="1"/>
    <col min="5339" max="5339" width="6.7109375" customWidth="1"/>
    <col min="5341" max="5342" width="15.7109375" customWidth="1"/>
    <col min="5345" max="5345" width="14.42578125" bestFit="1" customWidth="1"/>
    <col min="5593" max="5593" width="6.7109375" customWidth="1"/>
    <col min="5594" max="5594" width="50.7109375" customWidth="1"/>
    <col min="5595" max="5595" width="6.7109375" customWidth="1"/>
    <col min="5597" max="5598" width="15.7109375" customWidth="1"/>
    <col min="5601" max="5601" width="14.42578125" bestFit="1" customWidth="1"/>
    <col min="5849" max="5849" width="6.7109375" customWidth="1"/>
    <col min="5850" max="5850" width="50.7109375" customWidth="1"/>
    <col min="5851" max="5851" width="6.7109375" customWidth="1"/>
    <col min="5853" max="5854" width="15.7109375" customWidth="1"/>
    <col min="5857" max="5857" width="14.42578125" bestFit="1" customWidth="1"/>
    <col min="6105" max="6105" width="6.7109375" customWidth="1"/>
    <col min="6106" max="6106" width="50.7109375" customWidth="1"/>
    <col min="6107" max="6107" width="6.7109375" customWidth="1"/>
    <col min="6109" max="6110" width="15.7109375" customWidth="1"/>
    <col min="6113" max="6113" width="14.42578125" bestFit="1" customWidth="1"/>
    <col min="6361" max="6361" width="6.7109375" customWidth="1"/>
    <col min="6362" max="6362" width="50.7109375" customWidth="1"/>
    <col min="6363" max="6363" width="6.7109375" customWidth="1"/>
    <col min="6365" max="6366" width="15.7109375" customWidth="1"/>
    <col min="6369" max="6369" width="14.42578125" bestFit="1" customWidth="1"/>
    <col min="6617" max="6617" width="6.7109375" customWidth="1"/>
    <col min="6618" max="6618" width="50.7109375" customWidth="1"/>
    <col min="6619" max="6619" width="6.7109375" customWidth="1"/>
    <col min="6621" max="6622" width="15.7109375" customWidth="1"/>
    <col min="6625" max="6625" width="14.42578125" bestFit="1" customWidth="1"/>
    <col min="6873" max="6873" width="6.7109375" customWidth="1"/>
    <col min="6874" max="6874" width="50.7109375" customWidth="1"/>
    <col min="6875" max="6875" width="6.7109375" customWidth="1"/>
    <col min="6877" max="6878" width="15.7109375" customWidth="1"/>
    <col min="6881" max="6881" width="14.42578125" bestFit="1" customWidth="1"/>
    <col min="7129" max="7129" width="6.7109375" customWidth="1"/>
    <col min="7130" max="7130" width="50.7109375" customWidth="1"/>
    <col min="7131" max="7131" width="6.7109375" customWidth="1"/>
    <col min="7133" max="7134" width="15.7109375" customWidth="1"/>
    <col min="7137" max="7137" width="14.42578125" bestFit="1" customWidth="1"/>
    <col min="7385" max="7385" width="6.7109375" customWidth="1"/>
    <col min="7386" max="7386" width="50.7109375" customWidth="1"/>
    <col min="7387" max="7387" width="6.7109375" customWidth="1"/>
    <col min="7389" max="7390" width="15.7109375" customWidth="1"/>
    <col min="7393" max="7393" width="14.42578125" bestFit="1" customWidth="1"/>
    <col min="7641" max="7641" width="6.7109375" customWidth="1"/>
    <col min="7642" max="7642" width="50.7109375" customWidth="1"/>
    <col min="7643" max="7643" width="6.7109375" customWidth="1"/>
    <col min="7645" max="7646" width="15.7109375" customWidth="1"/>
    <col min="7649" max="7649" width="14.42578125" bestFit="1" customWidth="1"/>
    <col min="7897" max="7897" width="6.7109375" customWidth="1"/>
    <col min="7898" max="7898" width="50.7109375" customWidth="1"/>
    <col min="7899" max="7899" width="6.7109375" customWidth="1"/>
    <col min="7901" max="7902" width="15.7109375" customWidth="1"/>
    <col min="7905" max="7905" width="14.42578125" bestFit="1" customWidth="1"/>
    <col min="8153" max="8153" width="6.7109375" customWidth="1"/>
    <col min="8154" max="8154" width="50.7109375" customWidth="1"/>
    <col min="8155" max="8155" width="6.7109375" customWidth="1"/>
    <col min="8157" max="8158" width="15.7109375" customWidth="1"/>
    <col min="8161" max="8161" width="14.42578125" bestFit="1" customWidth="1"/>
    <col min="8409" max="8409" width="6.7109375" customWidth="1"/>
    <col min="8410" max="8410" width="50.7109375" customWidth="1"/>
    <col min="8411" max="8411" width="6.7109375" customWidth="1"/>
    <col min="8413" max="8414" width="15.7109375" customWidth="1"/>
    <col min="8417" max="8417" width="14.42578125" bestFit="1" customWidth="1"/>
    <col min="8665" max="8665" width="6.7109375" customWidth="1"/>
    <col min="8666" max="8666" width="50.7109375" customWidth="1"/>
    <col min="8667" max="8667" width="6.7109375" customWidth="1"/>
    <col min="8669" max="8670" width="15.7109375" customWidth="1"/>
    <col min="8673" max="8673" width="14.42578125" bestFit="1" customWidth="1"/>
    <col min="8921" max="8921" width="6.7109375" customWidth="1"/>
    <col min="8922" max="8922" width="50.7109375" customWidth="1"/>
    <col min="8923" max="8923" width="6.7109375" customWidth="1"/>
    <col min="8925" max="8926" width="15.7109375" customWidth="1"/>
    <col min="8929" max="8929" width="14.42578125" bestFit="1" customWidth="1"/>
    <col min="9177" max="9177" width="6.7109375" customWidth="1"/>
    <col min="9178" max="9178" width="50.7109375" customWidth="1"/>
    <col min="9179" max="9179" width="6.7109375" customWidth="1"/>
    <col min="9181" max="9182" width="15.7109375" customWidth="1"/>
    <col min="9185" max="9185" width="14.42578125" bestFit="1" customWidth="1"/>
    <col min="9433" max="9433" width="6.7109375" customWidth="1"/>
    <col min="9434" max="9434" width="50.7109375" customWidth="1"/>
    <col min="9435" max="9435" width="6.7109375" customWidth="1"/>
    <col min="9437" max="9438" width="15.7109375" customWidth="1"/>
    <col min="9441" max="9441" width="14.42578125" bestFit="1" customWidth="1"/>
    <col min="9689" max="9689" width="6.7109375" customWidth="1"/>
    <col min="9690" max="9690" width="50.7109375" customWidth="1"/>
    <col min="9691" max="9691" width="6.7109375" customWidth="1"/>
    <col min="9693" max="9694" width="15.7109375" customWidth="1"/>
    <col min="9697" max="9697" width="14.42578125" bestFit="1" customWidth="1"/>
    <col min="9945" max="9945" width="6.7109375" customWidth="1"/>
    <col min="9946" max="9946" width="50.7109375" customWidth="1"/>
    <col min="9947" max="9947" width="6.7109375" customWidth="1"/>
    <col min="9949" max="9950" width="15.7109375" customWidth="1"/>
    <col min="9953" max="9953" width="14.42578125" bestFit="1" customWidth="1"/>
    <col min="10201" max="10201" width="6.7109375" customWidth="1"/>
    <col min="10202" max="10202" width="50.7109375" customWidth="1"/>
    <col min="10203" max="10203" width="6.7109375" customWidth="1"/>
    <col min="10205" max="10206" width="15.7109375" customWidth="1"/>
    <col min="10209" max="10209" width="14.42578125" bestFit="1" customWidth="1"/>
    <col min="10457" max="10457" width="6.7109375" customWidth="1"/>
    <col min="10458" max="10458" width="50.7109375" customWidth="1"/>
    <col min="10459" max="10459" width="6.7109375" customWidth="1"/>
    <col min="10461" max="10462" width="15.7109375" customWidth="1"/>
    <col min="10465" max="10465" width="14.42578125" bestFit="1" customWidth="1"/>
    <col min="10713" max="10713" width="6.7109375" customWidth="1"/>
    <col min="10714" max="10714" width="50.7109375" customWidth="1"/>
    <col min="10715" max="10715" width="6.7109375" customWidth="1"/>
    <col min="10717" max="10718" width="15.7109375" customWidth="1"/>
    <col min="10721" max="10721" width="14.42578125" bestFit="1" customWidth="1"/>
    <col min="10969" max="10969" width="6.7109375" customWidth="1"/>
    <col min="10970" max="10970" width="50.7109375" customWidth="1"/>
    <col min="10971" max="10971" width="6.7109375" customWidth="1"/>
    <col min="10973" max="10974" width="15.7109375" customWidth="1"/>
    <col min="10977" max="10977" width="14.42578125" bestFit="1" customWidth="1"/>
    <col min="11225" max="11225" width="6.7109375" customWidth="1"/>
    <col min="11226" max="11226" width="50.7109375" customWidth="1"/>
    <col min="11227" max="11227" width="6.7109375" customWidth="1"/>
    <col min="11229" max="11230" width="15.7109375" customWidth="1"/>
    <col min="11233" max="11233" width="14.42578125" bestFit="1" customWidth="1"/>
    <col min="11481" max="11481" width="6.7109375" customWidth="1"/>
    <col min="11482" max="11482" width="50.7109375" customWidth="1"/>
    <col min="11483" max="11483" width="6.7109375" customWidth="1"/>
    <col min="11485" max="11486" width="15.7109375" customWidth="1"/>
    <col min="11489" max="11489" width="14.42578125" bestFit="1" customWidth="1"/>
    <col min="11737" max="11737" width="6.7109375" customWidth="1"/>
    <col min="11738" max="11738" width="50.7109375" customWidth="1"/>
    <col min="11739" max="11739" width="6.7109375" customWidth="1"/>
    <col min="11741" max="11742" width="15.7109375" customWidth="1"/>
    <col min="11745" max="11745" width="14.42578125" bestFit="1" customWidth="1"/>
    <col min="11993" max="11993" width="6.7109375" customWidth="1"/>
    <col min="11994" max="11994" width="50.7109375" customWidth="1"/>
    <col min="11995" max="11995" width="6.7109375" customWidth="1"/>
    <col min="11997" max="11998" width="15.7109375" customWidth="1"/>
    <col min="12001" max="12001" width="14.42578125" bestFit="1" customWidth="1"/>
    <col min="12249" max="12249" width="6.7109375" customWidth="1"/>
    <col min="12250" max="12250" width="50.7109375" customWidth="1"/>
    <col min="12251" max="12251" width="6.7109375" customWidth="1"/>
    <col min="12253" max="12254" width="15.7109375" customWidth="1"/>
    <col min="12257" max="12257" width="14.42578125" bestFit="1" customWidth="1"/>
    <col min="12505" max="12505" width="6.7109375" customWidth="1"/>
    <col min="12506" max="12506" width="50.7109375" customWidth="1"/>
    <col min="12507" max="12507" width="6.7109375" customWidth="1"/>
    <col min="12509" max="12510" width="15.7109375" customWidth="1"/>
    <col min="12513" max="12513" width="14.42578125" bestFit="1" customWidth="1"/>
    <col min="12761" max="12761" width="6.7109375" customWidth="1"/>
    <col min="12762" max="12762" width="50.7109375" customWidth="1"/>
    <col min="12763" max="12763" width="6.7109375" customWidth="1"/>
    <col min="12765" max="12766" width="15.7109375" customWidth="1"/>
    <col min="12769" max="12769" width="14.42578125" bestFit="1" customWidth="1"/>
    <col min="13017" max="13017" width="6.7109375" customWidth="1"/>
    <col min="13018" max="13018" width="50.7109375" customWidth="1"/>
    <col min="13019" max="13019" width="6.7109375" customWidth="1"/>
    <col min="13021" max="13022" width="15.7109375" customWidth="1"/>
    <col min="13025" max="13025" width="14.42578125" bestFit="1" customWidth="1"/>
    <col min="13273" max="13273" width="6.7109375" customWidth="1"/>
    <col min="13274" max="13274" width="50.7109375" customWidth="1"/>
    <col min="13275" max="13275" width="6.7109375" customWidth="1"/>
    <col min="13277" max="13278" width="15.7109375" customWidth="1"/>
    <col min="13281" max="13281" width="14.42578125" bestFit="1" customWidth="1"/>
    <col min="13529" max="13529" width="6.7109375" customWidth="1"/>
    <col min="13530" max="13530" width="50.7109375" customWidth="1"/>
    <col min="13531" max="13531" width="6.7109375" customWidth="1"/>
    <col min="13533" max="13534" width="15.7109375" customWidth="1"/>
    <col min="13537" max="13537" width="14.42578125" bestFit="1" customWidth="1"/>
    <col min="13785" max="13785" width="6.7109375" customWidth="1"/>
    <col min="13786" max="13786" width="50.7109375" customWidth="1"/>
    <col min="13787" max="13787" width="6.7109375" customWidth="1"/>
    <col min="13789" max="13790" width="15.7109375" customWidth="1"/>
    <col min="13793" max="13793" width="14.42578125" bestFit="1" customWidth="1"/>
    <col min="14041" max="14041" width="6.7109375" customWidth="1"/>
    <col min="14042" max="14042" width="50.7109375" customWidth="1"/>
    <col min="14043" max="14043" width="6.7109375" customWidth="1"/>
    <col min="14045" max="14046" width="15.7109375" customWidth="1"/>
    <col min="14049" max="14049" width="14.42578125" bestFit="1" customWidth="1"/>
    <col min="14297" max="14297" width="6.7109375" customWidth="1"/>
    <col min="14298" max="14298" width="50.7109375" customWidth="1"/>
    <col min="14299" max="14299" width="6.7109375" customWidth="1"/>
    <col min="14301" max="14302" width="15.7109375" customWidth="1"/>
    <col min="14305" max="14305" width="14.42578125" bestFit="1" customWidth="1"/>
    <col min="14553" max="14553" width="6.7109375" customWidth="1"/>
    <col min="14554" max="14554" width="50.7109375" customWidth="1"/>
    <col min="14555" max="14555" width="6.7109375" customWidth="1"/>
    <col min="14557" max="14558" width="15.7109375" customWidth="1"/>
    <col min="14561" max="14561" width="14.42578125" bestFit="1" customWidth="1"/>
    <col min="14809" max="14809" width="6.7109375" customWidth="1"/>
    <col min="14810" max="14810" width="50.7109375" customWidth="1"/>
    <col min="14811" max="14811" width="6.7109375" customWidth="1"/>
    <col min="14813" max="14814" width="15.7109375" customWidth="1"/>
    <col min="14817" max="14817" width="14.42578125" bestFit="1" customWidth="1"/>
    <col min="15065" max="15065" width="6.7109375" customWidth="1"/>
    <col min="15066" max="15066" width="50.7109375" customWidth="1"/>
    <col min="15067" max="15067" width="6.7109375" customWidth="1"/>
    <col min="15069" max="15070" width="15.7109375" customWidth="1"/>
    <col min="15073" max="15073" width="14.42578125" bestFit="1" customWidth="1"/>
    <col min="15321" max="15321" width="6.7109375" customWidth="1"/>
    <col min="15322" max="15322" width="50.7109375" customWidth="1"/>
    <col min="15323" max="15323" width="6.7109375" customWidth="1"/>
    <col min="15325" max="15326" width="15.7109375" customWidth="1"/>
    <col min="15329" max="15329" width="14.42578125" bestFit="1" customWidth="1"/>
    <col min="15577" max="15577" width="6.7109375" customWidth="1"/>
    <col min="15578" max="15578" width="50.7109375" customWidth="1"/>
    <col min="15579" max="15579" width="6.7109375" customWidth="1"/>
    <col min="15581" max="15582" width="15.7109375" customWidth="1"/>
    <col min="15585" max="15585" width="14.42578125" bestFit="1" customWidth="1"/>
    <col min="15833" max="15833" width="6.7109375" customWidth="1"/>
    <col min="15834" max="15834" width="50.7109375" customWidth="1"/>
    <col min="15835" max="15835" width="6.7109375" customWidth="1"/>
    <col min="15837" max="15838" width="15.7109375" customWidth="1"/>
    <col min="15841" max="15841" width="14.42578125" bestFit="1" customWidth="1"/>
    <col min="16089" max="16089" width="6.7109375" customWidth="1"/>
    <col min="16090" max="16090" width="50.7109375" customWidth="1"/>
    <col min="16091" max="16091" width="6.7109375" customWidth="1"/>
    <col min="16093" max="16094" width="15.7109375" customWidth="1"/>
    <col min="16097" max="16097" width="14.42578125" bestFit="1" customWidth="1"/>
  </cols>
  <sheetData>
    <row r="1" spans="1:6" ht="44.25" customHeight="1" x14ac:dyDescent="0.25">
      <c r="A1" s="78" t="s">
        <v>229</v>
      </c>
      <c r="B1" s="79"/>
      <c r="C1" s="79"/>
      <c r="D1" s="79"/>
      <c r="E1" s="79"/>
      <c r="F1" s="79"/>
    </row>
    <row r="2" spans="1:6" ht="52.5" customHeight="1" x14ac:dyDescent="0.25">
      <c r="A2" s="80" t="s">
        <v>228</v>
      </c>
      <c r="B2" s="81"/>
      <c r="C2" s="81"/>
      <c r="D2" s="81"/>
      <c r="E2" s="81"/>
      <c r="F2" s="81"/>
    </row>
    <row r="3" spans="1:6" x14ac:dyDescent="0.25">
      <c r="A3" s="98" t="s">
        <v>224</v>
      </c>
      <c r="B3" s="100" t="s">
        <v>207</v>
      </c>
      <c r="C3" s="84" t="s">
        <v>220</v>
      </c>
      <c r="D3" s="82" t="s">
        <v>221</v>
      </c>
      <c r="E3" s="84" t="s">
        <v>222</v>
      </c>
      <c r="F3" s="98" t="s">
        <v>223</v>
      </c>
    </row>
    <row r="4" spans="1:6" ht="80.099999999999994" customHeight="1" x14ac:dyDescent="0.25">
      <c r="A4" s="99"/>
      <c r="B4" s="99"/>
      <c r="C4" s="85"/>
      <c r="D4" s="83"/>
      <c r="E4" s="101"/>
      <c r="F4" s="99"/>
    </row>
    <row r="5" spans="1:6" x14ac:dyDescent="0.25">
      <c r="A5" s="1"/>
      <c r="B5" s="2"/>
      <c r="C5" s="2"/>
    </row>
    <row r="6" spans="1:6" ht="14.45" customHeight="1" x14ac:dyDescent="0.25">
      <c r="A6" s="96" t="s">
        <v>1</v>
      </c>
      <c r="B6" s="97"/>
      <c r="C6" s="59"/>
      <c r="D6" s="88"/>
      <c r="E6" s="88"/>
      <c r="F6" s="89"/>
    </row>
    <row r="7" spans="1:6" x14ac:dyDescent="0.25">
      <c r="A7" s="3"/>
      <c r="B7" s="4" t="s">
        <v>2</v>
      </c>
      <c r="C7" s="4"/>
      <c r="D7" s="6"/>
      <c r="E7" s="7"/>
      <c r="F7" s="8"/>
    </row>
    <row r="8" spans="1:6" ht="22.9" customHeight="1" x14ac:dyDescent="0.25">
      <c r="A8" s="9">
        <f>1</f>
        <v>1</v>
      </c>
      <c r="B8" s="3" t="s">
        <v>3</v>
      </c>
      <c r="C8" s="3"/>
      <c r="D8" s="6"/>
      <c r="E8" s="7"/>
      <c r="F8" s="8"/>
    </row>
    <row r="9" spans="1:6" ht="15.75" x14ac:dyDescent="0.25">
      <c r="A9" s="10"/>
      <c r="B9" s="11" t="s">
        <v>4</v>
      </c>
      <c r="C9" s="66" t="s">
        <v>5</v>
      </c>
      <c r="D9" s="67">
        <v>1</v>
      </c>
      <c r="E9" s="68"/>
      <c r="F9" s="68"/>
    </row>
    <row r="10" spans="1:6" ht="15.75" x14ac:dyDescent="0.25">
      <c r="A10" s="13"/>
      <c r="B10" s="4" t="s">
        <v>6</v>
      </c>
      <c r="C10" s="69"/>
      <c r="D10" s="70"/>
      <c r="E10" s="71"/>
      <c r="F10" s="68"/>
    </row>
    <row r="11" spans="1:6" ht="18.75" customHeight="1" x14ac:dyDescent="0.25">
      <c r="A11" s="9">
        <f>1+1</f>
        <v>2</v>
      </c>
      <c r="B11" s="3" t="s">
        <v>7</v>
      </c>
      <c r="C11" s="69"/>
      <c r="D11" s="70"/>
      <c r="E11" s="71"/>
      <c r="F11" s="68"/>
    </row>
    <row r="12" spans="1:6" ht="15.75" x14ac:dyDescent="0.25">
      <c r="A12" s="9"/>
      <c r="B12" s="11" t="s">
        <v>8</v>
      </c>
      <c r="C12" s="66" t="s">
        <v>9</v>
      </c>
      <c r="D12" s="67">
        <v>185</v>
      </c>
      <c r="E12" s="71"/>
      <c r="F12" s="68"/>
    </row>
    <row r="13" spans="1:6" ht="24.75" x14ac:dyDescent="0.25">
      <c r="A13" s="9">
        <f>A11+1</f>
        <v>3</v>
      </c>
      <c r="B13" s="14" t="s">
        <v>10</v>
      </c>
      <c r="C13" s="66"/>
      <c r="D13" s="67"/>
      <c r="E13" s="71"/>
      <c r="F13" s="68"/>
    </row>
    <row r="14" spans="1:6" ht="15.75" x14ac:dyDescent="0.25">
      <c r="A14" s="9"/>
      <c r="B14" s="11" t="s">
        <v>11</v>
      </c>
      <c r="C14" s="66" t="s">
        <v>12</v>
      </c>
      <c r="D14" s="67">
        <v>75</v>
      </c>
      <c r="E14" s="68"/>
      <c r="F14" s="68"/>
    </row>
    <row r="15" spans="1:6" ht="15.75" x14ac:dyDescent="0.25">
      <c r="A15" s="9">
        <f>A13+1</f>
        <v>4</v>
      </c>
      <c r="B15" s="14" t="s">
        <v>13</v>
      </c>
      <c r="C15" s="69"/>
      <c r="D15" s="70"/>
      <c r="E15" s="71"/>
      <c r="F15" s="68"/>
    </row>
    <row r="16" spans="1:6" ht="15.75" x14ac:dyDescent="0.25">
      <c r="A16" s="10"/>
      <c r="B16" s="11" t="s">
        <v>11</v>
      </c>
      <c r="C16" s="69" t="s">
        <v>12</v>
      </c>
      <c r="D16" s="70">
        <v>75</v>
      </c>
      <c r="E16" s="71"/>
      <c r="F16" s="68"/>
    </row>
    <row r="17" spans="1:6" ht="15.75" x14ac:dyDescent="0.25">
      <c r="A17" s="9">
        <f>A15+1</f>
        <v>5</v>
      </c>
      <c r="B17" s="14" t="s">
        <v>14</v>
      </c>
      <c r="C17" s="66"/>
      <c r="D17" s="67"/>
      <c r="E17" s="71"/>
      <c r="F17" s="68"/>
    </row>
    <row r="18" spans="1:6" ht="15.75" x14ac:dyDescent="0.25">
      <c r="A18" s="10"/>
      <c r="B18" s="11" t="s">
        <v>11</v>
      </c>
      <c r="C18" s="66" t="s">
        <v>12</v>
      </c>
      <c r="D18" s="67">
        <v>38</v>
      </c>
      <c r="E18" s="71"/>
      <c r="F18" s="68"/>
    </row>
    <row r="19" spans="1:6" ht="15.75" x14ac:dyDescent="0.25">
      <c r="A19" s="10"/>
      <c r="B19" s="4" t="s">
        <v>15</v>
      </c>
      <c r="C19" s="66"/>
      <c r="D19" s="67"/>
      <c r="E19" s="68"/>
      <c r="F19" s="68"/>
    </row>
    <row r="20" spans="1:6" ht="15.75" x14ac:dyDescent="0.25">
      <c r="A20" s="9">
        <f>A17+1</f>
        <v>6</v>
      </c>
      <c r="B20" s="14" t="s">
        <v>16</v>
      </c>
      <c r="C20" s="69"/>
      <c r="D20" s="70"/>
      <c r="E20" s="71"/>
      <c r="F20" s="68"/>
    </row>
    <row r="21" spans="1:6" ht="15.75" x14ac:dyDescent="0.25">
      <c r="A21" s="10"/>
      <c r="B21" s="11" t="s">
        <v>11</v>
      </c>
      <c r="C21" s="69" t="s">
        <v>12</v>
      </c>
      <c r="D21" s="70">
        <v>11</v>
      </c>
      <c r="E21" s="71"/>
      <c r="F21" s="68"/>
    </row>
    <row r="22" spans="1:6" ht="15.75" x14ac:dyDescent="0.25">
      <c r="A22" s="9">
        <f>A20+1</f>
        <v>7</v>
      </c>
      <c r="B22" s="14" t="s">
        <v>17</v>
      </c>
      <c r="C22" s="66"/>
      <c r="D22" s="67"/>
      <c r="E22" s="71"/>
      <c r="F22" s="68"/>
    </row>
    <row r="23" spans="1:6" ht="15.75" x14ac:dyDescent="0.25">
      <c r="A23" s="10"/>
      <c r="B23" s="11" t="s">
        <v>11</v>
      </c>
      <c r="C23" s="66" t="s">
        <v>12</v>
      </c>
      <c r="D23" s="67">
        <v>26</v>
      </c>
      <c r="E23" s="71"/>
      <c r="F23" s="68"/>
    </row>
    <row r="24" spans="1:6" ht="15.75" x14ac:dyDescent="0.25">
      <c r="A24" s="9">
        <f>A22+1</f>
        <v>8</v>
      </c>
      <c r="B24" s="15" t="s">
        <v>18</v>
      </c>
      <c r="C24" s="66"/>
      <c r="D24" s="67"/>
      <c r="E24" s="68"/>
      <c r="F24" s="68"/>
    </row>
    <row r="25" spans="1:6" ht="15.75" x14ac:dyDescent="0.25">
      <c r="A25" s="10"/>
      <c r="B25" s="11" t="s">
        <v>19</v>
      </c>
      <c r="C25" s="69" t="s">
        <v>20</v>
      </c>
      <c r="D25" s="70">
        <v>2300</v>
      </c>
      <c r="E25" s="71"/>
      <c r="F25" s="68"/>
    </row>
    <row r="26" spans="1:6" ht="15.75" x14ac:dyDescent="0.25">
      <c r="A26" s="9">
        <f>A24+1</f>
        <v>9</v>
      </c>
      <c r="B26" s="15" t="s">
        <v>21</v>
      </c>
      <c r="C26" s="69"/>
      <c r="D26" s="70"/>
      <c r="E26" s="71"/>
      <c r="F26" s="68"/>
    </row>
    <row r="27" spans="1:6" ht="15.75" x14ac:dyDescent="0.25">
      <c r="A27" s="10"/>
      <c r="B27" s="11" t="s">
        <v>8</v>
      </c>
      <c r="C27" s="66" t="s">
        <v>9</v>
      </c>
      <c r="D27" s="67">
        <v>27</v>
      </c>
      <c r="E27" s="71"/>
      <c r="F27" s="68"/>
    </row>
    <row r="28" spans="1:6" ht="15.75" x14ac:dyDescent="0.25">
      <c r="A28" s="9">
        <f>A26+1</f>
        <v>10</v>
      </c>
      <c r="B28" s="15" t="s">
        <v>22</v>
      </c>
      <c r="C28" s="66"/>
      <c r="D28" s="67"/>
      <c r="E28" s="71"/>
      <c r="F28" s="68"/>
    </row>
    <row r="29" spans="1:6" ht="15.75" x14ac:dyDescent="0.25">
      <c r="A29" s="10"/>
      <c r="B29" s="11" t="s">
        <v>23</v>
      </c>
      <c r="C29" s="66" t="s">
        <v>5</v>
      </c>
      <c r="D29" s="67">
        <v>1</v>
      </c>
      <c r="E29" s="68"/>
      <c r="F29" s="68"/>
    </row>
    <row r="30" spans="1:6" ht="15.75" x14ac:dyDescent="0.25">
      <c r="A30" s="10"/>
      <c r="B30" s="4" t="s">
        <v>24</v>
      </c>
      <c r="C30" s="69"/>
      <c r="D30" s="70"/>
      <c r="E30" s="71"/>
      <c r="F30" s="68"/>
    </row>
    <row r="31" spans="1:6" ht="15.75" x14ac:dyDescent="0.25">
      <c r="A31" s="10"/>
      <c r="B31" s="16" t="s">
        <v>25</v>
      </c>
      <c r="C31" s="69"/>
      <c r="D31" s="70"/>
      <c r="E31" s="71"/>
      <c r="F31" s="68"/>
    </row>
    <row r="32" spans="1:6" ht="15.75" x14ac:dyDescent="0.25">
      <c r="A32" s="9">
        <f>A28+1</f>
        <v>11</v>
      </c>
      <c r="B32" s="14" t="s">
        <v>26</v>
      </c>
      <c r="C32" s="66"/>
      <c r="D32" s="67"/>
      <c r="E32" s="71"/>
      <c r="F32" s="68"/>
    </row>
    <row r="33" spans="1:6" ht="15.75" x14ac:dyDescent="0.25">
      <c r="A33" s="10"/>
      <c r="B33" s="11" t="s">
        <v>27</v>
      </c>
      <c r="C33" s="66" t="s">
        <v>28</v>
      </c>
      <c r="D33" s="67">
        <v>60</v>
      </c>
      <c r="E33" s="71"/>
      <c r="F33" s="68"/>
    </row>
    <row r="34" spans="1:6" ht="15.75" x14ac:dyDescent="0.25">
      <c r="A34" s="9">
        <f>A32+1</f>
        <v>12</v>
      </c>
      <c r="B34" s="17" t="s">
        <v>29</v>
      </c>
      <c r="C34" s="66"/>
      <c r="D34" s="67"/>
      <c r="E34" s="68"/>
      <c r="F34" s="68"/>
    </row>
    <row r="35" spans="1:6" ht="15.75" x14ac:dyDescent="0.25">
      <c r="A35" s="10"/>
      <c r="B35" s="11" t="s">
        <v>27</v>
      </c>
      <c r="C35" s="69" t="s">
        <v>28</v>
      </c>
      <c r="D35" s="70">
        <v>40</v>
      </c>
      <c r="E35" s="71"/>
      <c r="F35" s="68"/>
    </row>
    <row r="36" spans="1:6" ht="15.75" x14ac:dyDescent="0.25">
      <c r="A36" s="9">
        <f>A34+1</f>
        <v>13</v>
      </c>
      <c r="B36" s="18" t="s">
        <v>30</v>
      </c>
      <c r="C36" s="69"/>
      <c r="D36" s="70"/>
      <c r="E36" s="71"/>
      <c r="F36" s="68"/>
    </row>
    <row r="37" spans="1:6" ht="15.75" x14ac:dyDescent="0.25">
      <c r="A37" s="10"/>
      <c r="B37" s="11" t="s">
        <v>27</v>
      </c>
      <c r="C37" s="66" t="s">
        <v>28</v>
      </c>
      <c r="D37" s="67">
        <v>16</v>
      </c>
      <c r="E37" s="71"/>
      <c r="F37" s="68"/>
    </row>
    <row r="38" spans="1:6" ht="15.75" x14ac:dyDescent="0.25">
      <c r="A38" s="9">
        <f>A36+1</f>
        <v>14</v>
      </c>
      <c r="B38" s="17" t="s">
        <v>31</v>
      </c>
      <c r="C38" s="66"/>
      <c r="D38" s="67"/>
      <c r="E38" s="71"/>
      <c r="F38" s="68"/>
    </row>
    <row r="39" spans="1:6" ht="15.75" x14ac:dyDescent="0.25">
      <c r="A39" s="10"/>
      <c r="B39" s="11" t="s">
        <v>27</v>
      </c>
      <c r="C39" s="66" t="s">
        <v>28</v>
      </c>
      <c r="D39" s="67">
        <v>22</v>
      </c>
      <c r="E39" s="68"/>
      <c r="F39" s="68"/>
    </row>
    <row r="40" spans="1:6" ht="15.75" x14ac:dyDescent="0.25">
      <c r="A40" s="10"/>
      <c r="B40" s="16" t="s">
        <v>32</v>
      </c>
      <c r="C40" s="69"/>
      <c r="D40" s="70"/>
      <c r="E40" s="71"/>
      <c r="F40" s="68"/>
    </row>
    <row r="41" spans="1:6" ht="26.25" customHeight="1" x14ac:dyDescent="0.25">
      <c r="A41" s="9">
        <f>A38+1</f>
        <v>15</v>
      </c>
      <c r="B41" s="19" t="s">
        <v>33</v>
      </c>
      <c r="C41" s="69"/>
      <c r="D41" s="70"/>
      <c r="E41" s="71"/>
      <c r="F41" s="68"/>
    </row>
    <row r="42" spans="1:6" ht="15.75" x14ac:dyDescent="0.25">
      <c r="A42" s="10"/>
      <c r="B42" s="11" t="s">
        <v>34</v>
      </c>
      <c r="C42" s="66" t="s">
        <v>0</v>
      </c>
      <c r="D42" s="67">
        <v>1</v>
      </c>
      <c r="E42" s="71"/>
      <c r="F42" s="68"/>
    </row>
    <row r="43" spans="1:6" ht="24" x14ac:dyDescent="0.25">
      <c r="A43" s="9">
        <f>A41+1</f>
        <v>16</v>
      </c>
      <c r="B43" s="17" t="s">
        <v>35</v>
      </c>
      <c r="C43" s="66"/>
      <c r="D43" s="67"/>
      <c r="E43" s="71"/>
      <c r="F43" s="68"/>
    </row>
    <row r="44" spans="1:6" ht="15.75" x14ac:dyDescent="0.25">
      <c r="A44" s="10"/>
      <c r="B44" s="11" t="s">
        <v>34</v>
      </c>
      <c r="C44" s="66" t="s">
        <v>0</v>
      </c>
      <c r="D44" s="67">
        <v>7</v>
      </c>
      <c r="E44" s="68"/>
      <c r="F44" s="68"/>
    </row>
    <row r="45" spans="1:6" ht="24" x14ac:dyDescent="0.25">
      <c r="A45" s="9">
        <f>A43+1</f>
        <v>17</v>
      </c>
      <c r="B45" s="17" t="s">
        <v>36</v>
      </c>
      <c r="C45" s="69"/>
      <c r="D45" s="70"/>
      <c r="E45" s="71"/>
      <c r="F45" s="68"/>
    </row>
    <row r="46" spans="1:6" ht="15.75" x14ac:dyDescent="0.25">
      <c r="A46" s="10"/>
      <c r="B46" s="11" t="s">
        <v>34</v>
      </c>
      <c r="C46" s="69" t="s">
        <v>0</v>
      </c>
      <c r="D46" s="70">
        <v>7</v>
      </c>
      <c r="E46" s="71"/>
      <c r="F46" s="68"/>
    </row>
    <row r="47" spans="1:6" ht="24" x14ac:dyDescent="0.25">
      <c r="A47" s="9">
        <f>A45+1</f>
        <v>18</v>
      </c>
      <c r="B47" s="17" t="s">
        <v>37</v>
      </c>
      <c r="C47" s="66"/>
      <c r="D47" s="67"/>
      <c r="E47" s="71"/>
      <c r="F47" s="68"/>
    </row>
    <row r="48" spans="1:6" ht="15.75" x14ac:dyDescent="0.25">
      <c r="A48" s="10"/>
      <c r="B48" s="11" t="s">
        <v>34</v>
      </c>
      <c r="C48" s="66" t="s">
        <v>0</v>
      </c>
      <c r="D48" s="67">
        <v>7</v>
      </c>
      <c r="E48" s="71"/>
      <c r="F48" s="68"/>
    </row>
    <row r="49" spans="1:6" ht="27.6" customHeight="1" x14ac:dyDescent="0.25">
      <c r="A49" s="9">
        <f>A47+1</f>
        <v>19</v>
      </c>
      <c r="B49" s="17" t="s">
        <v>38</v>
      </c>
      <c r="C49" s="66"/>
      <c r="D49" s="67"/>
      <c r="E49" s="68"/>
      <c r="F49" s="68"/>
    </row>
    <row r="50" spans="1:6" ht="15.75" x14ac:dyDescent="0.25">
      <c r="A50" s="10"/>
      <c r="B50" s="11" t="s">
        <v>34</v>
      </c>
      <c r="C50" s="69" t="s">
        <v>0</v>
      </c>
      <c r="D50" s="70">
        <v>7</v>
      </c>
      <c r="E50" s="71"/>
      <c r="F50" s="68"/>
    </row>
    <row r="51" spans="1:6" ht="15.75" x14ac:dyDescent="0.25">
      <c r="A51" s="9">
        <f>A49+1</f>
        <v>20</v>
      </c>
      <c r="B51" s="17" t="s">
        <v>39</v>
      </c>
      <c r="C51" s="69"/>
      <c r="D51" s="70"/>
      <c r="E51" s="71"/>
      <c r="F51" s="68"/>
    </row>
    <row r="52" spans="1:6" ht="15.75" x14ac:dyDescent="0.25">
      <c r="A52" s="10"/>
      <c r="B52" s="11" t="s">
        <v>4</v>
      </c>
      <c r="C52" s="66" t="s">
        <v>5</v>
      </c>
      <c r="D52" s="67">
        <v>1</v>
      </c>
      <c r="E52" s="71"/>
      <c r="F52" s="68"/>
    </row>
    <row r="53" spans="1:6" ht="15.75" x14ac:dyDescent="0.25">
      <c r="A53" s="10"/>
      <c r="B53" s="4" t="s">
        <v>40</v>
      </c>
      <c r="C53" s="66"/>
      <c r="D53" s="67"/>
      <c r="E53" s="71"/>
      <c r="F53" s="68"/>
    </row>
    <row r="54" spans="1:6" ht="15.75" x14ac:dyDescent="0.25">
      <c r="A54" s="9">
        <f>A51+1</f>
        <v>21</v>
      </c>
      <c r="B54" s="14" t="s">
        <v>41</v>
      </c>
      <c r="C54" s="66"/>
      <c r="D54" s="67"/>
      <c r="E54" s="68"/>
      <c r="F54" s="68"/>
    </row>
    <row r="55" spans="1:6" ht="15.75" x14ac:dyDescent="0.25">
      <c r="A55" s="10"/>
      <c r="B55" s="11" t="s">
        <v>8</v>
      </c>
      <c r="C55" s="69" t="s">
        <v>9</v>
      </c>
      <c r="D55" s="70">
        <v>117</v>
      </c>
      <c r="E55" s="71"/>
      <c r="F55" s="68"/>
    </row>
    <row r="56" spans="1:6" ht="15.75" x14ac:dyDescent="0.25">
      <c r="A56" s="9">
        <f>A54+1</f>
        <v>22</v>
      </c>
      <c r="B56" s="17" t="s">
        <v>42</v>
      </c>
      <c r="C56" s="69"/>
      <c r="D56" s="70"/>
      <c r="E56" s="71"/>
      <c r="F56" s="68"/>
    </row>
    <row r="57" spans="1:6" ht="15.75" x14ac:dyDescent="0.25">
      <c r="A57" s="10"/>
      <c r="B57" s="11" t="s">
        <v>8</v>
      </c>
      <c r="C57" s="66" t="s">
        <v>9</v>
      </c>
      <c r="D57" s="67">
        <v>117</v>
      </c>
      <c r="E57" s="71"/>
      <c r="F57" s="68"/>
    </row>
    <row r="58" spans="1:6" ht="18" customHeight="1" x14ac:dyDescent="0.25">
      <c r="A58" s="20"/>
      <c r="B58" s="4" t="s">
        <v>43</v>
      </c>
      <c r="C58" s="66"/>
      <c r="D58" s="67"/>
      <c r="E58" s="71"/>
      <c r="F58" s="68"/>
    </row>
    <row r="59" spans="1:6" ht="15.75" x14ac:dyDescent="0.25">
      <c r="A59" s="9">
        <f>A56+1</f>
        <v>23</v>
      </c>
      <c r="B59" s="18" t="s">
        <v>44</v>
      </c>
      <c r="C59" s="66"/>
      <c r="D59" s="67"/>
      <c r="E59" s="68"/>
      <c r="F59" s="68"/>
    </row>
    <row r="60" spans="1:6" ht="15.75" x14ac:dyDescent="0.25">
      <c r="A60" s="10"/>
      <c r="B60" s="11" t="s">
        <v>11</v>
      </c>
      <c r="C60" s="69" t="s">
        <v>12</v>
      </c>
      <c r="D60" s="70">
        <v>54</v>
      </c>
      <c r="E60" s="71"/>
      <c r="F60" s="68"/>
    </row>
    <row r="61" spans="1:6" ht="15.75" x14ac:dyDescent="0.25">
      <c r="A61" s="9">
        <f>A59+1</f>
        <v>24</v>
      </c>
      <c r="B61" s="17" t="s">
        <v>45</v>
      </c>
      <c r="C61" s="69"/>
      <c r="D61" s="70"/>
      <c r="E61" s="71"/>
      <c r="F61" s="68"/>
    </row>
    <row r="62" spans="1:6" ht="15.75" x14ac:dyDescent="0.25">
      <c r="A62" s="10"/>
      <c r="B62" s="11" t="s">
        <v>19</v>
      </c>
      <c r="C62" s="66" t="s">
        <v>20</v>
      </c>
      <c r="D62" s="67">
        <v>7500</v>
      </c>
      <c r="E62" s="71"/>
      <c r="F62" s="68"/>
    </row>
    <row r="63" spans="1:6" ht="24.75" x14ac:dyDescent="0.25">
      <c r="A63" s="9">
        <f>A61+1</f>
        <v>25</v>
      </c>
      <c r="B63" s="19" t="s">
        <v>46</v>
      </c>
      <c r="C63" s="66"/>
      <c r="D63" s="67"/>
      <c r="E63" s="71"/>
      <c r="F63" s="68"/>
    </row>
    <row r="64" spans="1:6" ht="15.75" x14ac:dyDescent="0.25">
      <c r="A64" s="10"/>
      <c r="B64" s="11" t="s">
        <v>8</v>
      </c>
      <c r="C64" s="66" t="s">
        <v>9</v>
      </c>
      <c r="D64" s="67">
        <v>188</v>
      </c>
      <c r="E64" s="68"/>
      <c r="F64" s="68"/>
    </row>
    <row r="65" spans="1:6" ht="18" customHeight="1" x14ac:dyDescent="0.25">
      <c r="A65" s="20"/>
      <c r="B65" s="4" t="s">
        <v>47</v>
      </c>
      <c r="C65" s="69"/>
      <c r="D65" s="70"/>
      <c r="E65" s="71"/>
      <c r="F65" s="68"/>
    </row>
    <row r="66" spans="1:6" s="23" customFormat="1" ht="24" customHeight="1" x14ac:dyDescent="0.25">
      <c r="A66" s="21">
        <f>A63+1</f>
        <v>26</v>
      </c>
      <c r="B66" s="22" t="s">
        <v>48</v>
      </c>
      <c r="C66" s="69"/>
      <c r="D66" s="70"/>
      <c r="E66" s="71"/>
      <c r="F66" s="68"/>
    </row>
    <row r="67" spans="1:6" s="23" customFormat="1" ht="15.75" x14ac:dyDescent="0.25">
      <c r="A67" s="24"/>
      <c r="B67" s="25" t="s">
        <v>8</v>
      </c>
      <c r="C67" s="66" t="s">
        <v>9</v>
      </c>
      <c r="D67" s="67">
        <v>518</v>
      </c>
      <c r="E67" s="71"/>
      <c r="F67" s="68"/>
    </row>
    <row r="68" spans="1:6" s="23" customFormat="1" ht="15.75" x14ac:dyDescent="0.25">
      <c r="A68" s="21">
        <f>A66+1</f>
        <v>27</v>
      </c>
      <c r="B68" s="22" t="s">
        <v>49</v>
      </c>
      <c r="C68" s="66"/>
      <c r="D68" s="67"/>
      <c r="E68" s="71"/>
      <c r="F68" s="68"/>
    </row>
    <row r="69" spans="1:6" s="23" customFormat="1" ht="15.75" x14ac:dyDescent="0.25">
      <c r="A69" s="24"/>
      <c r="B69" s="25" t="s">
        <v>8</v>
      </c>
      <c r="C69" s="66" t="s">
        <v>9</v>
      </c>
      <c r="D69" s="67">
        <v>75</v>
      </c>
      <c r="E69" s="68"/>
      <c r="F69" s="68"/>
    </row>
    <row r="70" spans="1:6" s="23" customFormat="1" ht="15.75" x14ac:dyDescent="0.25">
      <c r="A70" s="21">
        <f>A68+1</f>
        <v>28</v>
      </c>
      <c r="B70" s="26" t="s">
        <v>50</v>
      </c>
      <c r="C70" s="69"/>
      <c r="D70" s="70"/>
      <c r="E70" s="71"/>
      <c r="F70" s="68"/>
    </row>
    <row r="71" spans="1:6" s="23" customFormat="1" ht="15.75" x14ac:dyDescent="0.25">
      <c r="A71" s="24"/>
      <c r="B71" s="25" t="s">
        <v>8</v>
      </c>
      <c r="C71" s="69" t="s">
        <v>9</v>
      </c>
      <c r="D71" s="70">
        <v>10</v>
      </c>
      <c r="E71" s="71"/>
      <c r="F71" s="68"/>
    </row>
    <row r="72" spans="1:6" ht="18" customHeight="1" x14ac:dyDescent="0.25">
      <c r="A72" s="20"/>
      <c r="B72" s="4" t="s">
        <v>51</v>
      </c>
      <c r="C72" s="66"/>
      <c r="D72" s="67"/>
      <c r="E72" s="71"/>
      <c r="F72" s="68"/>
    </row>
    <row r="73" spans="1:6" s="23" customFormat="1" ht="24" x14ac:dyDescent="0.25">
      <c r="A73" s="21">
        <f>A70+1</f>
        <v>29</v>
      </c>
      <c r="B73" s="17" t="s">
        <v>52</v>
      </c>
      <c r="C73" s="66"/>
      <c r="D73" s="67"/>
      <c r="E73" s="71"/>
      <c r="F73" s="68"/>
    </row>
    <row r="74" spans="1:6" s="23" customFormat="1" ht="15.75" x14ac:dyDescent="0.25">
      <c r="A74" s="24"/>
      <c r="B74" s="11" t="s">
        <v>8</v>
      </c>
      <c r="C74" s="66" t="s">
        <v>9</v>
      </c>
      <c r="D74" s="67">
        <v>675</v>
      </c>
      <c r="E74" s="68"/>
      <c r="F74" s="68"/>
    </row>
    <row r="75" spans="1:6" s="23" customFormat="1" ht="15.75" x14ac:dyDescent="0.25">
      <c r="A75" s="21">
        <f>A73+1</f>
        <v>30</v>
      </c>
      <c r="B75" s="15" t="s">
        <v>53</v>
      </c>
      <c r="C75" s="69"/>
      <c r="D75" s="70"/>
      <c r="E75" s="71"/>
      <c r="F75" s="68"/>
    </row>
    <row r="76" spans="1:6" s="23" customFormat="1" ht="15.75" x14ac:dyDescent="0.25">
      <c r="A76" s="24"/>
      <c r="B76" s="11" t="s">
        <v>8</v>
      </c>
      <c r="C76" s="69" t="s">
        <v>9</v>
      </c>
      <c r="D76" s="70">
        <v>355</v>
      </c>
      <c r="E76" s="71"/>
      <c r="F76" s="68"/>
    </row>
    <row r="77" spans="1:6" ht="18" customHeight="1" x14ac:dyDescent="0.25">
      <c r="A77" s="20"/>
      <c r="B77" s="4" t="s">
        <v>54</v>
      </c>
      <c r="C77" s="66"/>
      <c r="D77" s="67"/>
      <c r="E77" s="71"/>
      <c r="F77" s="68"/>
    </row>
    <row r="78" spans="1:6" ht="15.75" x14ac:dyDescent="0.25">
      <c r="A78" s="9">
        <f>A75+1</f>
        <v>31</v>
      </c>
      <c r="B78" s="15" t="s">
        <v>55</v>
      </c>
      <c r="C78" s="66"/>
      <c r="D78" s="67"/>
      <c r="E78" s="71"/>
      <c r="F78" s="68"/>
    </row>
    <row r="79" spans="1:6" ht="15.75" x14ac:dyDescent="0.25">
      <c r="A79" s="10"/>
      <c r="B79" s="11" t="s">
        <v>56</v>
      </c>
      <c r="C79" s="66" t="s">
        <v>28</v>
      </c>
      <c r="D79" s="67">
        <v>52</v>
      </c>
      <c r="E79" s="68"/>
      <c r="F79" s="68"/>
    </row>
    <row r="80" spans="1:6" ht="15.75" x14ac:dyDescent="0.25">
      <c r="A80" s="9">
        <f>A78+1</f>
        <v>32</v>
      </c>
      <c r="B80" s="15" t="s">
        <v>57</v>
      </c>
      <c r="C80" s="69"/>
      <c r="D80" s="70"/>
      <c r="E80" s="71"/>
      <c r="F80" s="68"/>
    </row>
    <row r="81" spans="1:6" ht="15.75" x14ac:dyDescent="0.25">
      <c r="A81" s="10"/>
      <c r="B81" s="11" t="s">
        <v>56</v>
      </c>
      <c r="C81" s="69" t="s">
        <v>28</v>
      </c>
      <c r="D81" s="70">
        <v>35</v>
      </c>
      <c r="E81" s="71"/>
      <c r="F81" s="68"/>
    </row>
    <row r="82" spans="1:6" ht="15.75" x14ac:dyDescent="0.25">
      <c r="A82" s="9">
        <f>A80+1</f>
        <v>33</v>
      </c>
      <c r="B82" s="17" t="s">
        <v>58</v>
      </c>
      <c r="C82" s="66"/>
      <c r="D82" s="67"/>
      <c r="E82" s="71"/>
      <c r="F82" s="68"/>
    </row>
    <row r="83" spans="1:6" ht="15.75" x14ac:dyDescent="0.25">
      <c r="A83" s="10"/>
      <c r="B83" s="11" t="s">
        <v>59</v>
      </c>
      <c r="C83" s="66" t="s">
        <v>0</v>
      </c>
      <c r="D83" s="67">
        <v>1</v>
      </c>
      <c r="E83" s="71"/>
      <c r="F83" s="68"/>
    </row>
    <row r="84" spans="1:6" ht="15.75" x14ac:dyDescent="0.25">
      <c r="A84" s="9">
        <f>A82+1</f>
        <v>34</v>
      </c>
      <c r="B84" s="17" t="s">
        <v>60</v>
      </c>
      <c r="C84" s="66"/>
      <c r="D84" s="67"/>
      <c r="E84" s="68"/>
      <c r="F84" s="68"/>
    </row>
    <row r="85" spans="1:6" ht="15.75" x14ac:dyDescent="0.25">
      <c r="A85" s="10"/>
      <c r="B85" s="11" t="s">
        <v>8</v>
      </c>
      <c r="C85" s="69" t="s">
        <v>9</v>
      </c>
      <c r="D85" s="70">
        <v>9</v>
      </c>
      <c r="E85" s="71"/>
      <c r="F85" s="68"/>
    </row>
    <row r="86" spans="1:6" ht="15.75" x14ac:dyDescent="0.25">
      <c r="A86" s="9">
        <f>A84+1</f>
        <v>35</v>
      </c>
      <c r="B86" s="17" t="s">
        <v>61</v>
      </c>
      <c r="C86" s="69"/>
      <c r="D86" s="70"/>
      <c r="E86" s="71"/>
      <c r="F86" s="68"/>
    </row>
    <row r="87" spans="1:6" ht="15.75" x14ac:dyDescent="0.25">
      <c r="A87" s="10"/>
      <c r="B87" s="11" t="s">
        <v>8</v>
      </c>
      <c r="C87" s="66" t="s">
        <v>9</v>
      </c>
      <c r="D87" s="67">
        <v>9</v>
      </c>
      <c r="E87" s="71"/>
      <c r="F87" s="68"/>
    </row>
    <row r="88" spans="1:6" ht="15.75" x14ac:dyDescent="0.25">
      <c r="A88" s="5">
        <f>A86+1</f>
        <v>36</v>
      </c>
      <c r="B88" s="18" t="s">
        <v>62</v>
      </c>
      <c r="C88" s="66"/>
      <c r="D88" s="67"/>
      <c r="E88" s="71"/>
      <c r="F88" s="68"/>
    </row>
    <row r="89" spans="1:6" ht="15.75" x14ac:dyDescent="0.25">
      <c r="A89" s="10"/>
      <c r="B89" s="11" t="s">
        <v>63</v>
      </c>
      <c r="C89" s="66" t="s">
        <v>0</v>
      </c>
      <c r="D89" s="67">
        <v>25</v>
      </c>
      <c r="E89" s="68"/>
      <c r="F89" s="68"/>
    </row>
    <row r="90" spans="1:6" ht="15.75" x14ac:dyDescent="0.25">
      <c r="A90" s="5">
        <f>A88+1</f>
        <v>37</v>
      </c>
      <c r="B90" s="27" t="s">
        <v>64</v>
      </c>
      <c r="C90" s="69"/>
      <c r="D90" s="70"/>
      <c r="E90" s="71"/>
      <c r="F90" s="68"/>
    </row>
    <row r="91" spans="1:6" ht="15.75" x14ac:dyDescent="0.25">
      <c r="A91" s="10"/>
      <c r="B91" s="11" t="s">
        <v>63</v>
      </c>
      <c r="C91" s="69" t="s">
        <v>0</v>
      </c>
      <c r="D91" s="70">
        <v>2</v>
      </c>
      <c r="E91" s="71"/>
      <c r="F91" s="68"/>
    </row>
    <row r="92" spans="1:6" ht="15.75" x14ac:dyDescent="0.25">
      <c r="A92" s="93" t="s">
        <v>219</v>
      </c>
      <c r="B92" s="94"/>
      <c r="C92" s="94"/>
      <c r="D92" s="94"/>
      <c r="E92" s="95"/>
      <c r="F92" s="73"/>
    </row>
    <row r="93" spans="1:6" s="28" customFormat="1" x14ac:dyDescent="0.25">
      <c r="A93" s="90"/>
      <c r="B93" s="91"/>
      <c r="C93" s="91"/>
      <c r="D93" s="91"/>
      <c r="E93" s="91"/>
      <c r="F93" s="92"/>
    </row>
    <row r="94" spans="1:6" ht="13.15" customHeight="1" x14ac:dyDescent="0.25">
      <c r="A94" s="96" t="s">
        <v>65</v>
      </c>
      <c r="B94" s="97"/>
      <c r="C94" s="59"/>
      <c r="D94" s="88"/>
      <c r="E94" s="88"/>
      <c r="F94" s="89"/>
    </row>
    <row r="95" spans="1:6" x14ac:dyDescent="0.25">
      <c r="A95" s="9">
        <f>A90+1</f>
        <v>38</v>
      </c>
      <c r="B95" s="17" t="s">
        <v>66</v>
      </c>
      <c r="C95" s="17"/>
      <c r="D95" s="12"/>
      <c r="E95" s="7"/>
      <c r="F95" s="8"/>
    </row>
    <row r="96" spans="1:6" ht="15.75" x14ac:dyDescent="0.25">
      <c r="A96" s="10"/>
      <c r="B96" s="11" t="s">
        <v>8</v>
      </c>
      <c r="C96" s="66" t="s">
        <v>9</v>
      </c>
      <c r="D96" s="67">
        <v>225</v>
      </c>
      <c r="E96" s="68"/>
      <c r="F96" s="68"/>
    </row>
    <row r="97" spans="1:6" ht="24" x14ac:dyDescent="0.25">
      <c r="A97" s="9">
        <f>A95+1</f>
        <v>39</v>
      </c>
      <c r="B97" s="17" t="s">
        <v>67</v>
      </c>
      <c r="C97" s="69"/>
      <c r="D97" s="70"/>
      <c r="E97" s="71"/>
      <c r="F97" s="68"/>
    </row>
    <row r="98" spans="1:6" ht="15.75" x14ac:dyDescent="0.25">
      <c r="A98" s="10"/>
      <c r="B98" s="11" t="s">
        <v>8</v>
      </c>
      <c r="C98" s="69" t="s">
        <v>9</v>
      </c>
      <c r="D98" s="70">
        <v>21</v>
      </c>
      <c r="E98" s="71"/>
      <c r="F98" s="68"/>
    </row>
    <row r="99" spans="1:6" ht="15.75" x14ac:dyDescent="0.25">
      <c r="A99" s="9">
        <f>A97+1</f>
        <v>40</v>
      </c>
      <c r="B99" s="17" t="s">
        <v>68</v>
      </c>
      <c r="C99" s="66"/>
      <c r="D99" s="67"/>
      <c r="E99" s="71"/>
      <c r="F99" s="68"/>
    </row>
    <row r="100" spans="1:6" ht="15.75" x14ac:dyDescent="0.25">
      <c r="A100" s="10"/>
      <c r="B100" s="11" t="s">
        <v>8</v>
      </c>
      <c r="C100" s="66" t="s">
        <v>9</v>
      </c>
      <c r="D100" s="67">
        <v>15</v>
      </c>
      <c r="E100" s="71"/>
      <c r="F100" s="68"/>
    </row>
    <row r="101" spans="1:6" ht="15.75" x14ac:dyDescent="0.25">
      <c r="A101" s="9">
        <f>A99+1</f>
        <v>41</v>
      </c>
      <c r="B101" s="17" t="s">
        <v>69</v>
      </c>
      <c r="C101" s="66"/>
      <c r="D101" s="67"/>
      <c r="E101" s="68"/>
      <c r="F101" s="68"/>
    </row>
    <row r="102" spans="1:6" ht="15.75" x14ac:dyDescent="0.25">
      <c r="A102" s="10"/>
      <c r="B102" s="11" t="s">
        <v>8</v>
      </c>
      <c r="C102" s="69" t="s">
        <v>9</v>
      </c>
      <c r="D102" s="70">
        <v>109</v>
      </c>
      <c r="E102" s="71"/>
      <c r="F102" s="68"/>
    </row>
    <row r="103" spans="1:6" ht="15.75" x14ac:dyDescent="0.25">
      <c r="A103" s="9">
        <f>A101+1</f>
        <v>42</v>
      </c>
      <c r="B103" s="17" t="s">
        <v>70</v>
      </c>
      <c r="C103" s="69"/>
      <c r="D103" s="70"/>
      <c r="E103" s="71"/>
      <c r="F103" s="68"/>
    </row>
    <row r="104" spans="1:6" ht="15.75" x14ac:dyDescent="0.25">
      <c r="A104" s="10"/>
      <c r="B104" s="11" t="s">
        <v>8</v>
      </c>
      <c r="C104" s="66" t="s">
        <v>9</v>
      </c>
      <c r="D104" s="67">
        <v>178</v>
      </c>
      <c r="E104" s="71"/>
      <c r="F104" s="68"/>
    </row>
    <row r="105" spans="1:6" ht="15.75" x14ac:dyDescent="0.25">
      <c r="A105" s="93" t="s">
        <v>218</v>
      </c>
      <c r="B105" s="94"/>
      <c r="C105" s="94"/>
      <c r="D105" s="94"/>
      <c r="E105" s="95"/>
      <c r="F105" s="73"/>
    </row>
    <row r="106" spans="1:6" s="28" customFormat="1" x14ac:dyDescent="0.25">
      <c r="A106" s="90"/>
      <c r="B106" s="91"/>
      <c r="C106" s="91"/>
      <c r="D106" s="91"/>
      <c r="E106" s="91"/>
      <c r="F106" s="92"/>
    </row>
    <row r="107" spans="1:6" ht="13.15" customHeight="1" x14ac:dyDescent="0.25">
      <c r="A107" s="96" t="s">
        <v>71</v>
      </c>
      <c r="B107" s="97"/>
      <c r="C107" s="59"/>
      <c r="D107" s="88"/>
      <c r="E107" s="88"/>
      <c r="F107" s="89"/>
    </row>
    <row r="108" spans="1:6" ht="18" customHeight="1" x14ac:dyDescent="0.25">
      <c r="A108" s="20"/>
      <c r="B108" s="4" t="s">
        <v>72</v>
      </c>
      <c r="C108" s="4"/>
      <c r="D108" s="12"/>
      <c r="E108" s="7"/>
      <c r="F108" s="8"/>
    </row>
    <row r="109" spans="1:6" x14ac:dyDescent="0.25">
      <c r="A109" s="9">
        <f>A103+1</f>
        <v>43</v>
      </c>
      <c r="B109" s="17" t="s">
        <v>73</v>
      </c>
      <c r="C109" s="17"/>
      <c r="D109" s="12"/>
      <c r="E109" s="7"/>
      <c r="F109" s="8"/>
    </row>
    <row r="110" spans="1:6" ht="15.75" x14ac:dyDescent="0.25">
      <c r="A110" s="10"/>
      <c r="B110" s="11" t="s">
        <v>8</v>
      </c>
      <c r="C110" s="66" t="s">
        <v>9</v>
      </c>
      <c r="D110" s="67">
        <v>116</v>
      </c>
      <c r="E110" s="68"/>
      <c r="F110" s="68"/>
    </row>
    <row r="111" spans="1:6" ht="15.75" x14ac:dyDescent="0.25">
      <c r="A111" s="9">
        <f>A109+1</f>
        <v>44</v>
      </c>
      <c r="B111" s="17" t="s">
        <v>74</v>
      </c>
      <c r="C111" s="69"/>
      <c r="D111" s="70"/>
      <c r="E111" s="71"/>
      <c r="F111" s="68"/>
    </row>
    <row r="112" spans="1:6" ht="15.75" x14ac:dyDescent="0.25">
      <c r="A112" s="10"/>
      <c r="B112" s="11" t="s">
        <v>56</v>
      </c>
      <c r="C112" s="69" t="s">
        <v>28</v>
      </c>
      <c r="D112" s="70">
        <v>104</v>
      </c>
      <c r="E112" s="71"/>
      <c r="F112" s="68"/>
    </row>
    <row r="113" spans="1:6" ht="18" customHeight="1" x14ac:dyDescent="0.25">
      <c r="A113" s="20"/>
      <c r="B113" s="4" t="s">
        <v>75</v>
      </c>
      <c r="C113" s="66"/>
      <c r="D113" s="67"/>
      <c r="E113" s="71"/>
      <c r="F113" s="68"/>
    </row>
    <row r="114" spans="1:6" ht="15.75" x14ac:dyDescent="0.25">
      <c r="A114" s="9">
        <f>A111+1</f>
        <v>45</v>
      </c>
      <c r="B114" s="15" t="s">
        <v>76</v>
      </c>
      <c r="C114" s="66"/>
      <c r="D114" s="67"/>
      <c r="E114" s="71"/>
      <c r="F114" s="68"/>
    </row>
    <row r="115" spans="1:6" ht="15.75" x14ac:dyDescent="0.25">
      <c r="A115" s="10"/>
      <c r="B115" s="11" t="s">
        <v>8</v>
      </c>
      <c r="C115" s="66" t="s">
        <v>9</v>
      </c>
      <c r="D115" s="67">
        <v>116</v>
      </c>
      <c r="E115" s="68"/>
      <c r="F115" s="68"/>
    </row>
    <row r="116" spans="1:6" ht="15.75" x14ac:dyDescent="0.25">
      <c r="A116" s="9">
        <f>A114+1</f>
        <v>46</v>
      </c>
      <c r="B116" s="15" t="s">
        <v>77</v>
      </c>
      <c r="C116" s="69"/>
      <c r="D116" s="70"/>
      <c r="E116" s="71"/>
      <c r="F116" s="68"/>
    </row>
    <row r="117" spans="1:6" ht="15.75" x14ac:dyDescent="0.25">
      <c r="A117" s="10"/>
      <c r="B117" s="11" t="s">
        <v>8</v>
      </c>
      <c r="C117" s="69" t="s">
        <v>9</v>
      </c>
      <c r="D117" s="70">
        <v>116</v>
      </c>
      <c r="E117" s="71"/>
      <c r="F117" s="68"/>
    </row>
    <row r="118" spans="1:6" ht="15.75" x14ac:dyDescent="0.25">
      <c r="A118" s="9">
        <f>A116+1</f>
        <v>47</v>
      </c>
      <c r="B118" s="15" t="s">
        <v>78</v>
      </c>
      <c r="C118" s="66"/>
      <c r="D118" s="67"/>
      <c r="E118" s="71"/>
      <c r="F118" s="68"/>
    </row>
    <row r="119" spans="1:6" ht="15.75" x14ac:dyDescent="0.25">
      <c r="A119" s="10"/>
      <c r="B119" s="11" t="s">
        <v>8</v>
      </c>
      <c r="C119" s="66" t="s">
        <v>9</v>
      </c>
      <c r="D119" s="67">
        <v>116</v>
      </c>
      <c r="E119" s="68"/>
      <c r="F119" s="68"/>
    </row>
    <row r="120" spans="1:6" ht="15.75" x14ac:dyDescent="0.25">
      <c r="A120" s="9">
        <f>A118+1</f>
        <v>48</v>
      </c>
      <c r="B120" s="15" t="s">
        <v>79</v>
      </c>
      <c r="C120" s="69"/>
      <c r="D120" s="70"/>
      <c r="E120" s="71"/>
      <c r="F120" s="68"/>
    </row>
    <row r="121" spans="1:6" ht="15.75" x14ac:dyDescent="0.25">
      <c r="A121" s="10"/>
      <c r="B121" s="11" t="s">
        <v>56</v>
      </c>
      <c r="C121" s="69" t="s">
        <v>28</v>
      </c>
      <c r="D121" s="70">
        <v>104</v>
      </c>
      <c r="E121" s="71"/>
      <c r="F121" s="68"/>
    </row>
    <row r="122" spans="1:6" ht="24.75" x14ac:dyDescent="0.25">
      <c r="A122" s="9">
        <f>A120+1</f>
        <v>49</v>
      </c>
      <c r="B122" s="19" t="s">
        <v>80</v>
      </c>
      <c r="C122" s="66"/>
      <c r="D122" s="67"/>
      <c r="E122" s="71"/>
      <c r="F122" s="68"/>
    </row>
    <row r="123" spans="1:6" ht="15.75" x14ac:dyDescent="0.25">
      <c r="A123" s="10"/>
      <c r="B123" s="11" t="s">
        <v>8</v>
      </c>
      <c r="C123" s="66" t="s">
        <v>9</v>
      </c>
      <c r="D123" s="67">
        <v>116</v>
      </c>
      <c r="E123" s="71"/>
      <c r="F123" s="68"/>
    </row>
    <row r="124" spans="1:6" ht="24.75" x14ac:dyDescent="0.25">
      <c r="A124" s="9">
        <f>A122+1</f>
        <v>50</v>
      </c>
      <c r="B124" s="19" t="s">
        <v>81</v>
      </c>
      <c r="C124" s="66"/>
      <c r="D124" s="67"/>
      <c r="E124" s="68"/>
      <c r="F124" s="68"/>
    </row>
    <row r="125" spans="1:6" ht="15.75" x14ac:dyDescent="0.25">
      <c r="A125" s="10"/>
      <c r="B125" s="11" t="s">
        <v>56</v>
      </c>
      <c r="C125" s="69" t="s">
        <v>28</v>
      </c>
      <c r="D125" s="70">
        <v>104</v>
      </c>
      <c r="E125" s="71"/>
      <c r="F125" s="68"/>
    </row>
    <row r="126" spans="1:6" ht="15.75" x14ac:dyDescent="0.25">
      <c r="A126" s="9">
        <f>A124+1</f>
        <v>51</v>
      </c>
      <c r="B126" s="18" t="s">
        <v>82</v>
      </c>
      <c r="C126" s="69"/>
      <c r="D126" s="70"/>
      <c r="E126" s="71"/>
      <c r="F126" s="68"/>
    </row>
    <row r="127" spans="1:6" ht="15.75" x14ac:dyDescent="0.25">
      <c r="A127" s="10"/>
      <c r="B127" s="11" t="s">
        <v>8</v>
      </c>
      <c r="C127" s="66" t="s">
        <v>9</v>
      </c>
      <c r="D127" s="67">
        <v>48</v>
      </c>
      <c r="E127" s="71"/>
      <c r="F127" s="68"/>
    </row>
    <row r="128" spans="1:6" ht="15.75" x14ac:dyDescent="0.25">
      <c r="A128" s="93" t="s">
        <v>217</v>
      </c>
      <c r="B128" s="94"/>
      <c r="C128" s="94"/>
      <c r="D128" s="94"/>
      <c r="E128" s="95"/>
      <c r="F128" s="73"/>
    </row>
    <row r="129" spans="1:72" s="28" customFormat="1" x14ac:dyDescent="0.25">
      <c r="A129" s="90"/>
      <c r="B129" s="91"/>
      <c r="C129" s="91"/>
      <c r="D129" s="91"/>
      <c r="E129" s="91"/>
      <c r="F129" s="92"/>
    </row>
    <row r="130" spans="1:72" ht="21.6" customHeight="1" x14ac:dyDescent="0.25">
      <c r="A130" s="96" t="s">
        <v>83</v>
      </c>
      <c r="B130" s="97"/>
      <c r="C130" s="59"/>
      <c r="D130" s="88"/>
      <c r="E130" s="88"/>
      <c r="F130" s="89"/>
    </row>
    <row r="131" spans="1:72" x14ac:dyDescent="0.25">
      <c r="A131" s="9"/>
      <c r="B131" s="29" t="s">
        <v>84</v>
      </c>
      <c r="C131" s="60"/>
      <c r="D131" s="12"/>
      <c r="E131" s="7"/>
      <c r="F131" s="8"/>
    </row>
    <row r="132" spans="1:72" x14ac:dyDescent="0.25">
      <c r="A132" s="9">
        <f>A126+1</f>
        <v>52</v>
      </c>
      <c r="B132" s="15" t="s">
        <v>85</v>
      </c>
      <c r="C132" s="15"/>
      <c r="D132" s="12"/>
      <c r="E132" s="7"/>
      <c r="F132" s="8"/>
    </row>
    <row r="133" spans="1:72" ht="15.75" x14ac:dyDescent="0.25">
      <c r="A133" s="10"/>
      <c r="B133" s="11" t="s">
        <v>8</v>
      </c>
      <c r="C133" s="66" t="s">
        <v>9</v>
      </c>
      <c r="D133" s="67">
        <v>16</v>
      </c>
      <c r="E133" s="68"/>
      <c r="F133" s="68"/>
    </row>
    <row r="134" spans="1:72" ht="15.75" x14ac:dyDescent="0.25">
      <c r="A134" s="9">
        <f>A132+1</f>
        <v>53</v>
      </c>
      <c r="B134" s="15" t="s">
        <v>86</v>
      </c>
      <c r="C134" s="69"/>
      <c r="D134" s="70"/>
      <c r="E134" s="71"/>
      <c r="F134" s="68"/>
    </row>
    <row r="135" spans="1:72" ht="15.75" x14ac:dyDescent="0.25">
      <c r="A135" s="10"/>
      <c r="B135" s="11" t="s">
        <v>8</v>
      </c>
      <c r="C135" s="69" t="s">
        <v>9</v>
      </c>
      <c r="D135" s="70">
        <v>17.05</v>
      </c>
      <c r="E135" s="71"/>
      <c r="F135" s="68"/>
    </row>
    <row r="136" spans="1:72" ht="15.75" x14ac:dyDescent="0.25">
      <c r="A136" s="9">
        <f>A134+1</f>
        <v>54</v>
      </c>
      <c r="B136" s="15" t="s">
        <v>87</v>
      </c>
      <c r="C136" s="66"/>
      <c r="D136" s="67"/>
      <c r="E136" s="71"/>
      <c r="F136" s="68"/>
    </row>
    <row r="137" spans="1:72" ht="15.75" x14ac:dyDescent="0.25">
      <c r="A137" s="10"/>
      <c r="B137" s="11" t="s">
        <v>8</v>
      </c>
      <c r="C137" s="66" t="s">
        <v>9</v>
      </c>
      <c r="D137" s="67">
        <v>4</v>
      </c>
      <c r="E137" s="71"/>
      <c r="F137" s="68"/>
    </row>
    <row r="138" spans="1:72" ht="15.75" x14ac:dyDescent="0.25">
      <c r="A138" s="9">
        <f>A136+1</f>
        <v>55</v>
      </c>
      <c r="B138" s="15" t="s">
        <v>88</v>
      </c>
      <c r="C138" s="66"/>
      <c r="D138" s="67"/>
      <c r="E138" s="68"/>
      <c r="F138" s="68"/>
    </row>
    <row r="139" spans="1:72" ht="15.75" x14ac:dyDescent="0.25">
      <c r="A139" s="10"/>
      <c r="B139" s="11" t="s">
        <v>8</v>
      </c>
      <c r="C139" s="69" t="s">
        <v>9</v>
      </c>
      <c r="D139" s="70">
        <v>4</v>
      </c>
      <c r="E139" s="71"/>
      <c r="F139" s="68"/>
    </row>
    <row r="140" spans="1:72" ht="15.75" x14ac:dyDescent="0.25">
      <c r="A140" s="9">
        <f>A138+1</f>
        <v>56</v>
      </c>
      <c r="B140" s="15" t="s">
        <v>89</v>
      </c>
      <c r="C140" s="69"/>
      <c r="D140" s="70"/>
      <c r="E140" s="71"/>
      <c r="F140" s="68"/>
    </row>
    <row r="141" spans="1:72" ht="15.75" x14ac:dyDescent="0.25">
      <c r="A141" s="9"/>
      <c r="B141" s="11" t="s">
        <v>8</v>
      </c>
      <c r="C141" s="66" t="s">
        <v>9</v>
      </c>
      <c r="D141" s="67">
        <v>43</v>
      </c>
      <c r="E141" s="71"/>
      <c r="F141" s="68"/>
    </row>
    <row r="142" spans="1:72" s="31" customFormat="1" ht="16.149999999999999" customHeight="1" x14ac:dyDescent="0.25">
      <c r="A142" s="10"/>
      <c r="B142" s="29" t="s">
        <v>90</v>
      </c>
      <c r="C142" s="66"/>
      <c r="D142" s="67"/>
      <c r="E142" s="68"/>
      <c r="F142" s="68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</row>
    <row r="143" spans="1:72" ht="15.75" x14ac:dyDescent="0.25">
      <c r="A143" s="9">
        <f>A140+1</f>
        <v>57</v>
      </c>
      <c r="B143" s="15" t="s">
        <v>91</v>
      </c>
      <c r="C143" s="69"/>
      <c r="D143" s="70"/>
      <c r="E143" s="71"/>
      <c r="F143" s="68"/>
    </row>
    <row r="144" spans="1:72" s="32" customFormat="1" ht="15.75" x14ac:dyDescent="0.25">
      <c r="A144" s="10"/>
      <c r="B144" s="11" t="s">
        <v>8</v>
      </c>
      <c r="C144" s="69" t="s">
        <v>9</v>
      </c>
      <c r="D144" s="70">
        <v>32</v>
      </c>
      <c r="E144" s="71"/>
      <c r="F144" s="68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</row>
    <row r="145" spans="1:72" ht="15.75" x14ac:dyDescent="0.25">
      <c r="A145" s="9">
        <f>1+A143</f>
        <v>58</v>
      </c>
      <c r="B145" s="15" t="s">
        <v>205</v>
      </c>
      <c r="C145" s="66"/>
      <c r="D145" s="67"/>
      <c r="E145" s="71"/>
      <c r="F145" s="68"/>
    </row>
    <row r="146" spans="1:72" s="32" customFormat="1" ht="15.75" x14ac:dyDescent="0.25">
      <c r="A146" s="10"/>
      <c r="B146" s="11" t="s">
        <v>8</v>
      </c>
      <c r="C146" s="66" t="s">
        <v>9</v>
      </c>
      <c r="D146" s="67">
        <v>17</v>
      </c>
      <c r="E146" s="71"/>
      <c r="F146" s="68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</row>
    <row r="147" spans="1:72" ht="16.149999999999999" customHeight="1" x14ac:dyDescent="0.25">
      <c r="A147" s="9"/>
      <c r="B147" s="29" t="s">
        <v>92</v>
      </c>
      <c r="C147" s="66"/>
      <c r="D147" s="67"/>
      <c r="E147" s="68"/>
      <c r="F147" s="68"/>
    </row>
    <row r="148" spans="1:72" s="32" customFormat="1" ht="15.75" x14ac:dyDescent="0.25">
      <c r="A148" s="10">
        <f>1+A145</f>
        <v>59</v>
      </c>
      <c r="B148" s="15" t="s">
        <v>93</v>
      </c>
      <c r="C148" s="69"/>
      <c r="D148" s="70"/>
      <c r="E148" s="71"/>
      <c r="F148" s="6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</row>
    <row r="149" spans="1:72" s="32" customFormat="1" ht="15.75" x14ac:dyDescent="0.25">
      <c r="A149" s="9"/>
      <c r="B149" s="11" t="s">
        <v>8</v>
      </c>
      <c r="C149" s="69" t="s">
        <v>9</v>
      </c>
      <c r="D149" s="70">
        <v>8</v>
      </c>
      <c r="E149" s="71"/>
      <c r="F149" s="68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</row>
    <row r="150" spans="1:72" ht="15.75" x14ac:dyDescent="0.25">
      <c r="A150" s="10">
        <f>A148+1</f>
        <v>60</v>
      </c>
      <c r="B150" s="15" t="s">
        <v>94</v>
      </c>
      <c r="C150" s="66"/>
      <c r="D150" s="67"/>
      <c r="E150" s="71"/>
      <c r="F150" s="68"/>
    </row>
    <row r="151" spans="1:72" s="32" customFormat="1" ht="15.75" x14ac:dyDescent="0.25">
      <c r="A151" s="9"/>
      <c r="B151" s="11" t="s">
        <v>8</v>
      </c>
      <c r="C151" s="66" t="s">
        <v>9</v>
      </c>
      <c r="D151" s="67">
        <v>15</v>
      </c>
      <c r="E151" s="68"/>
      <c r="F151" s="68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</row>
    <row r="152" spans="1:72" ht="15.75" x14ac:dyDescent="0.25">
      <c r="A152" s="10">
        <f>A150+1</f>
        <v>61</v>
      </c>
      <c r="B152" s="15" t="s">
        <v>95</v>
      </c>
      <c r="C152" s="69"/>
      <c r="D152" s="70"/>
      <c r="E152" s="71"/>
      <c r="F152" s="68"/>
    </row>
    <row r="153" spans="1:72" s="32" customFormat="1" ht="15.75" x14ac:dyDescent="0.25">
      <c r="A153" s="9"/>
      <c r="B153" s="11" t="s">
        <v>8</v>
      </c>
      <c r="C153" s="69" t="s">
        <v>9</v>
      </c>
      <c r="D153" s="70">
        <v>25</v>
      </c>
      <c r="E153" s="71"/>
      <c r="F153" s="68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</row>
    <row r="154" spans="1:72" ht="17.45" customHeight="1" x14ac:dyDescent="0.25">
      <c r="A154" s="10">
        <f>A152+1</f>
        <v>62</v>
      </c>
      <c r="B154" s="33" t="s">
        <v>206</v>
      </c>
      <c r="C154" s="66"/>
      <c r="D154" s="67"/>
      <c r="E154" s="71"/>
      <c r="F154" s="68"/>
    </row>
    <row r="155" spans="1:72" s="32" customFormat="1" ht="15.75" x14ac:dyDescent="0.25">
      <c r="A155" s="9"/>
      <c r="B155" s="11" t="s">
        <v>56</v>
      </c>
      <c r="C155" s="66" t="s">
        <v>28</v>
      </c>
      <c r="D155" s="67">
        <v>25</v>
      </c>
      <c r="E155" s="71"/>
      <c r="F155" s="68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</row>
    <row r="156" spans="1:72" ht="15.75" x14ac:dyDescent="0.25">
      <c r="A156" s="10">
        <f>A154+1</f>
        <v>63</v>
      </c>
      <c r="B156" s="34" t="s">
        <v>96</v>
      </c>
      <c r="C156" s="66"/>
      <c r="D156" s="67"/>
      <c r="E156" s="68"/>
      <c r="F156" s="68"/>
    </row>
    <row r="157" spans="1:72" s="32" customFormat="1" ht="15.75" x14ac:dyDescent="0.25">
      <c r="A157" s="9"/>
      <c r="B157" s="11" t="s">
        <v>8</v>
      </c>
      <c r="C157" s="69" t="s">
        <v>9</v>
      </c>
      <c r="D157" s="70">
        <v>45</v>
      </c>
      <c r="E157" s="71"/>
      <c r="F157" s="68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</row>
    <row r="158" spans="1:72" ht="15.75" x14ac:dyDescent="0.25">
      <c r="A158" s="10">
        <f>A156+1</f>
        <v>64</v>
      </c>
      <c r="B158" s="15" t="s">
        <v>97</v>
      </c>
      <c r="C158" s="69"/>
      <c r="D158" s="70"/>
      <c r="E158" s="71"/>
      <c r="F158" s="68"/>
    </row>
    <row r="159" spans="1:72" s="32" customFormat="1" ht="15.75" x14ac:dyDescent="0.25">
      <c r="A159" s="9"/>
      <c r="B159" s="11" t="s">
        <v>8</v>
      </c>
      <c r="C159" s="66" t="s">
        <v>9</v>
      </c>
      <c r="D159" s="67">
        <v>22</v>
      </c>
      <c r="E159" s="71"/>
      <c r="F159" s="68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</row>
    <row r="160" spans="1:72" ht="15.75" x14ac:dyDescent="0.25">
      <c r="A160" s="93" t="s">
        <v>216</v>
      </c>
      <c r="B160" s="94"/>
      <c r="C160" s="94"/>
      <c r="D160" s="94"/>
      <c r="E160" s="95"/>
      <c r="F160" s="73"/>
    </row>
    <row r="161" spans="1:6" s="28" customFormat="1" x14ac:dyDescent="0.25">
      <c r="A161" s="90"/>
      <c r="B161" s="91"/>
      <c r="C161" s="91"/>
      <c r="D161" s="91"/>
      <c r="E161" s="91"/>
      <c r="F161" s="92"/>
    </row>
    <row r="162" spans="1:6" ht="13.15" customHeight="1" x14ac:dyDescent="0.25">
      <c r="A162" s="86" t="s">
        <v>98</v>
      </c>
      <c r="B162" s="87"/>
      <c r="C162" s="61"/>
      <c r="D162" s="88"/>
      <c r="E162" s="88"/>
      <c r="F162" s="89"/>
    </row>
    <row r="163" spans="1:6" x14ac:dyDescent="0.25">
      <c r="A163" s="10"/>
      <c r="B163" s="4" t="s">
        <v>99</v>
      </c>
      <c r="C163" s="4"/>
      <c r="D163" s="12"/>
      <c r="E163" s="7"/>
      <c r="F163" s="8"/>
    </row>
    <row r="164" spans="1:6" x14ac:dyDescent="0.25">
      <c r="A164" s="10"/>
      <c r="B164" s="16" t="s">
        <v>100</v>
      </c>
      <c r="C164" s="16"/>
      <c r="D164" s="12"/>
      <c r="E164" s="7"/>
      <c r="F164" s="8"/>
    </row>
    <row r="165" spans="1:6" x14ac:dyDescent="0.25">
      <c r="A165" s="9">
        <f>A158+1</f>
        <v>65</v>
      </c>
      <c r="B165" s="18" t="s">
        <v>101</v>
      </c>
      <c r="C165" s="18"/>
      <c r="D165" s="12"/>
      <c r="E165" s="7"/>
      <c r="F165" s="8"/>
    </row>
    <row r="166" spans="1:6" ht="15.75" x14ac:dyDescent="0.25">
      <c r="A166" s="10"/>
      <c r="B166" s="11" t="s">
        <v>4</v>
      </c>
      <c r="C166" s="66" t="s">
        <v>5</v>
      </c>
      <c r="D166" s="67">
        <v>1</v>
      </c>
      <c r="E166" s="68"/>
      <c r="F166" s="68"/>
    </row>
    <row r="167" spans="1:6" ht="15.75" x14ac:dyDescent="0.25">
      <c r="A167" s="10"/>
      <c r="B167" s="16" t="s">
        <v>102</v>
      </c>
      <c r="C167" s="69"/>
      <c r="D167" s="70"/>
      <c r="E167" s="71"/>
      <c r="F167" s="68"/>
    </row>
    <row r="168" spans="1:6" ht="24.75" x14ac:dyDescent="0.25">
      <c r="A168" s="9">
        <f>A165+1</f>
        <v>66</v>
      </c>
      <c r="B168" s="19" t="s">
        <v>103</v>
      </c>
      <c r="C168" s="69"/>
      <c r="D168" s="70"/>
      <c r="E168" s="71"/>
      <c r="F168" s="68"/>
    </row>
    <row r="169" spans="1:6" ht="15.75" x14ac:dyDescent="0.25">
      <c r="A169" s="10"/>
      <c r="B169" s="11" t="s">
        <v>56</v>
      </c>
      <c r="C169" s="66" t="s">
        <v>28</v>
      </c>
      <c r="D169" s="67">
        <v>43</v>
      </c>
      <c r="E169" s="71"/>
      <c r="F169" s="68"/>
    </row>
    <row r="170" spans="1:6" ht="24.75" x14ac:dyDescent="0.25">
      <c r="A170" s="9">
        <f>A168+1</f>
        <v>67</v>
      </c>
      <c r="B170" s="34" t="s">
        <v>104</v>
      </c>
      <c r="C170" s="66"/>
      <c r="D170" s="67"/>
      <c r="E170" s="71"/>
      <c r="F170" s="68"/>
    </row>
    <row r="171" spans="1:6" ht="15.75" x14ac:dyDescent="0.25">
      <c r="A171" s="10"/>
      <c r="B171" s="11" t="s">
        <v>56</v>
      </c>
      <c r="C171" s="66" t="s">
        <v>28</v>
      </c>
      <c r="D171" s="67">
        <v>30</v>
      </c>
      <c r="E171" s="68"/>
      <c r="F171" s="68"/>
    </row>
    <row r="172" spans="1:6" ht="24.75" x14ac:dyDescent="0.25">
      <c r="A172" s="9">
        <f>A170+1</f>
        <v>68</v>
      </c>
      <c r="B172" s="19" t="s">
        <v>105</v>
      </c>
      <c r="C172" s="69"/>
      <c r="D172" s="70"/>
      <c r="E172" s="71"/>
      <c r="F172" s="68"/>
    </row>
    <row r="173" spans="1:6" ht="15.75" x14ac:dyDescent="0.25">
      <c r="A173" s="10"/>
      <c r="B173" s="11" t="s">
        <v>56</v>
      </c>
      <c r="C173" s="69" t="s">
        <v>28</v>
      </c>
      <c r="D173" s="70">
        <v>30</v>
      </c>
      <c r="E173" s="71"/>
      <c r="F173" s="68"/>
    </row>
    <row r="174" spans="1:6" ht="15.75" x14ac:dyDescent="0.25">
      <c r="A174" s="9">
        <f>A172+1</f>
        <v>69</v>
      </c>
      <c r="B174" s="18" t="s">
        <v>106</v>
      </c>
      <c r="C174" s="66"/>
      <c r="D174" s="67"/>
      <c r="E174" s="71"/>
      <c r="F174" s="68"/>
    </row>
    <row r="175" spans="1:6" ht="15.75" x14ac:dyDescent="0.25">
      <c r="A175" s="10"/>
      <c r="B175" s="11" t="s">
        <v>56</v>
      </c>
      <c r="C175" s="66" t="s">
        <v>28</v>
      </c>
      <c r="D175" s="67">
        <v>72</v>
      </c>
      <c r="E175" s="68"/>
      <c r="F175" s="68"/>
    </row>
    <row r="176" spans="1:6" ht="15.75" x14ac:dyDescent="0.25">
      <c r="A176" s="9">
        <f>A174+1</f>
        <v>70</v>
      </c>
      <c r="B176" s="18" t="s">
        <v>107</v>
      </c>
      <c r="C176" s="69"/>
      <c r="D176" s="70"/>
      <c r="E176" s="71"/>
      <c r="F176" s="68"/>
    </row>
    <row r="177" spans="1:6" ht="15.75" x14ac:dyDescent="0.25">
      <c r="A177" s="10"/>
      <c r="B177" s="11" t="s">
        <v>63</v>
      </c>
      <c r="C177" s="69" t="s">
        <v>0</v>
      </c>
      <c r="D177" s="70">
        <v>1</v>
      </c>
      <c r="E177" s="71"/>
      <c r="F177" s="68"/>
    </row>
    <row r="178" spans="1:6" ht="15.75" x14ac:dyDescent="0.25">
      <c r="A178" s="9">
        <f>A176+1</f>
        <v>71</v>
      </c>
      <c r="B178" s="18" t="s">
        <v>108</v>
      </c>
      <c r="C178" s="66"/>
      <c r="D178" s="67"/>
      <c r="E178" s="71"/>
      <c r="F178" s="68"/>
    </row>
    <row r="179" spans="1:6" ht="15.75" x14ac:dyDescent="0.25">
      <c r="A179" s="10"/>
      <c r="B179" s="11" t="s">
        <v>63</v>
      </c>
      <c r="C179" s="66" t="s">
        <v>0</v>
      </c>
      <c r="D179" s="67">
        <v>3</v>
      </c>
      <c r="E179" s="71"/>
      <c r="F179" s="68"/>
    </row>
    <row r="180" spans="1:6" ht="15.75" x14ac:dyDescent="0.25">
      <c r="A180" s="9">
        <f>A178+1</f>
        <v>72</v>
      </c>
      <c r="B180" s="17" t="s">
        <v>109</v>
      </c>
      <c r="C180" s="66"/>
      <c r="D180" s="67"/>
      <c r="E180" s="68"/>
      <c r="F180" s="68"/>
    </row>
    <row r="181" spans="1:6" ht="15.75" x14ac:dyDescent="0.25">
      <c r="A181" s="10"/>
      <c r="B181" s="11" t="s">
        <v>63</v>
      </c>
      <c r="C181" s="69" t="s">
        <v>0</v>
      </c>
      <c r="D181" s="70">
        <v>4</v>
      </c>
      <c r="E181" s="71"/>
      <c r="F181" s="68"/>
    </row>
    <row r="182" spans="1:6" ht="15.75" x14ac:dyDescent="0.25">
      <c r="A182" s="10"/>
      <c r="B182" s="16" t="s">
        <v>110</v>
      </c>
      <c r="C182" s="69"/>
      <c r="D182" s="70"/>
      <c r="E182" s="71"/>
      <c r="F182" s="68"/>
    </row>
    <row r="183" spans="1:6" ht="15.75" x14ac:dyDescent="0.25">
      <c r="A183" s="9">
        <f>A180+1</f>
        <v>73</v>
      </c>
      <c r="B183" s="18" t="s">
        <v>111</v>
      </c>
      <c r="C183" s="66"/>
      <c r="D183" s="67"/>
      <c r="E183" s="71"/>
      <c r="F183" s="68"/>
    </row>
    <row r="184" spans="1:6" ht="15.75" x14ac:dyDescent="0.25">
      <c r="A184" s="10"/>
      <c r="B184" s="11" t="s">
        <v>56</v>
      </c>
      <c r="C184" s="66" t="s">
        <v>28</v>
      </c>
      <c r="D184" s="67">
        <v>40</v>
      </c>
      <c r="E184" s="68"/>
      <c r="F184" s="68"/>
    </row>
    <row r="185" spans="1:6" ht="15.75" x14ac:dyDescent="0.25">
      <c r="A185" s="9">
        <f>A183+1</f>
        <v>74</v>
      </c>
      <c r="B185" s="18" t="s">
        <v>112</v>
      </c>
      <c r="C185" s="69"/>
      <c r="D185" s="70"/>
      <c r="E185" s="71"/>
      <c r="F185" s="68"/>
    </row>
    <row r="186" spans="1:6" ht="15.75" x14ac:dyDescent="0.25">
      <c r="A186" s="10"/>
      <c r="B186" s="11" t="s">
        <v>63</v>
      </c>
      <c r="C186" s="69" t="s">
        <v>0</v>
      </c>
      <c r="D186" s="70">
        <v>2</v>
      </c>
      <c r="E186" s="71"/>
      <c r="F186" s="68"/>
    </row>
    <row r="187" spans="1:6" ht="15.75" x14ac:dyDescent="0.25">
      <c r="A187" s="9">
        <f>A185+1</f>
        <v>75</v>
      </c>
      <c r="B187" s="18" t="s">
        <v>113</v>
      </c>
      <c r="C187" s="66"/>
      <c r="D187" s="67"/>
      <c r="E187" s="71"/>
      <c r="F187" s="68"/>
    </row>
    <row r="188" spans="1:6" ht="15.75" x14ac:dyDescent="0.25">
      <c r="A188" s="10"/>
      <c r="B188" s="11" t="s">
        <v>63</v>
      </c>
      <c r="C188" s="66" t="s">
        <v>0</v>
      </c>
      <c r="D188" s="67">
        <v>2</v>
      </c>
      <c r="E188" s="71"/>
      <c r="F188" s="68"/>
    </row>
    <row r="189" spans="1:6" ht="15.75" x14ac:dyDescent="0.25">
      <c r="A189" s="9">
        <f>A187+1</f>
        <v>76</v>
      </c>
      <c r="B189" s="18" t="s">
        <v>114</v>
      </c>
      <c r="C189" s="66"/>
      <c r="D189" s="67"/>
      <c r="E189" s="68"/>
      <c r="F189" s="68"/>
    </row>
    <row r="190" spans="1:6" ht="15.75" x14ac:dyDescent="0.25">
      <c r="A190" s="10"/>
      <c r="B190" s="11" t="s">
        <v>63</v>
      </c>
      <c r="C190" s="69" t="s">
        <v>0</v>
      </c>
      <c r="D190" s="70">
        <v>6</v>
      </c>
      <c r="E190" s="71"/>
      <c r="F190" s="68"/>
    </row>
    <row r="191" spans="1:6" ht="15.75" x14ac:dyDescent="0.25">
      <c r="A191" s="10"/>
      <c r="B191" s="16" t="s">
        <v>115</v>
      </c>
      <c r="C191" s="69"/>
      <c r="D191" s="70"/>
      <c r="E191" s="71"/>
      <c r="F191" s="68"/>
    </row>
    <row r="192" spans="1:6" ht="29.45" customHeight="1" x14ac:dyDescent="0.25">
      <c r="A192" s="9">
        <f>A189+1</f>
        <v>77</v>
      </c>
      <c r="B192" s="19" t="s">
        <v>116</v>
      </c>
      <c r="C192" s="66"/>
      <c r="D192" s="67"/>
      <c r="E192" s="71"/>
      <c r="F192" s="68"/>
    </row>
    <row r="193" spans="1:6" ht="15.75" x14ac:dyDescent="0.25">
      <c r="A193" s="10"/>
      <c r="B193" s="11" t="s">
        <v>63</v>
      </c>
      <c r="C193" s="66" t="s">
        <v>0</v>
      </c>
      <c r="D193" s="67">
        <v>1</v>
      </c>
      <c r="E193" s="68"/>
      <c r="F193" s="68"/>
    </row>
    <row r="194" spans="1:6" ht="26.45" customHeight="1" x14ac:dyDescent="0.25">
      <c r="A194" s="9">
        <f>A192+1</f>
        <v>78</v>
      </c>
      <c r="B194" s="19" t="s">
        <v>117</v>
      </c>
      <c r="C194" s="69"/>
      <c r="D194" s="70"/>
      <c r="E194" s="71"/>
      <c r="F194" s="68"/>
    </row>
    <row r="195" spans="1:6" ht="15.75" x14ac:dyDescent="0.25">
      <c r="A195" s="10"/>
      <c r="B195" s="11" t="s">
        <v>63</v>
      </c>
      <c r="C195" s="69" t="s">
        <v>0</v>
      </c>
      <c r="D195" s="70">
        <v>7</v>
      </c>
      <c r="E195" s="71"/>
      <c r="F195" s="68"/>
    </row>
    <row r="196" spans="1:6" ht="15.75" x14ac:dyDescent="0.25">
      <c r="A196" s="9">
        <f>A194+1</f>
        <v>79</v>
      </c>
      <c r="B196" s="19" t="s">
        <v>118</v>
      </c>
      <c r="C196" s="66"/>
      <c r="D196" s="67"/>
      <c r="E196" s="71"/>
      <c r="F196" s="68"/>
    </row>
    <row r="197" spans="1:6" ht="15.75" x14ac:dyDescent="0.25">
      <c r="A197" s="10"/>
      <c r="B197" s="11" t="s">
        <v>63</v>
      </c>
      <c r="C197" s="66" t="s">
        <v>0</v>
      </c>
      <c r="D197" s="67">
        <v>4</v>
      </c>
      <c r="E197" s="71"/>
      <c r="F197" s="68"/>
    </row>
    <row r="198" spans="1:6" ht="15.75" x14ac:dyDescent="0.25">
      <c r="A198" s="9">
        <f>A196+1</f>
        <v>80</v>
      </c>
      <c r="B198" s="15" t="s">
        <v>119</v>
      </c>
      <c r="C198" s="66"/>
      <c r="D198" s="67"/>
      <c r="E198" s="68"/>
      <c r="F198" s="68"/>
    </row>
    <row r="199" spans="1:6" ht="15.75" x14ac:dyDescent="0.25">
      <c r="A199" s="10"/>
      <c r="B199" s="11" t="s">
        <v>63</v>
      </c>
      <c r="C199" s="69" t="s">
        <v>0</v>
      </c>
      <c r="D199" s="70">
        <v>2</v>
      </c>
      <c r="E199" s="71"/>
      <c r="F199" s="68"/>
    </row>
    <row r="200" spans="1:6" ht="15.75" x14ac:dyDescent="0.25">
      <c r="A200" s="9">
        <f>A198+1</f>
        <v>81</v>
      </c>
      <c r="B200" s="15" t="s">
        <v>120</v>
      </c>
      <c r="C200" s="69"/>
      <c r="D200" s="70"/>
      <c r="E200" s="71"/>
      <c r="F200" s="68"/>
    </row>
    <row r="201" spans="1:6" ht="15.75" x14ac:dyDescent="0.25">
      <c r="A201" s="10"/>
      <c r="B201" s="11" t="s">
        <v>63</v>
      </c>
      <c r="C201" s="66" t="s">
        <v>0</v>
      </c>
      <c r="D201" s="67">
        <v>2</v>
      </c>
      <c r="E201" s="71"/>
      <c r="F201" s="68"/>
    </row>
    <row r="202" spans="1:6" ht="15.75" x14ac:dyDescent="0.25">
      <c r="A202" s="9">
        <f>A200+1</f>
        <v>82</v>
      </c>
      <c r="B202" s="18" t="s">
        <v>121</v>
      </c>
      <c r="C202" s="66"/>
      <c r="D202" s="67"/>
      <c r="E202" s="68"/>
      <c r="F202" s="68"/>
    </row>
    <row r="203" spans="1:6" ht="15.75" x14ac:dyDescent="0.25">
      <c r="A203" s="10"/>
      <c r="B203" s="11" t="s">
        <v>63</v>
      </c>
      <c r="C203" s="69" t="s">
        <v>0</v>
      </c>
      <c r="D203" s="70">
        <v>8</v>
      </c>
      <c r="E203" s="71"/>
      <c r="F203" s="68"/>
    </row>
    <row r="204" spans="1:6" ht="15.75" x14ac:dyDescent="0.25">
      <c r="A204" s="9">
        <f>A202+1</f>
        <v>83</v>
      </c>
      <c r="B204" s="18" t="s">
        <v>122</v>
      </c>
      <c r="C204" s="69"/>
      <c r="D204" s="70"/>
      <c r="E204" s="71"/>
      <c r="F204" s="68"/>
    </row>
    <row r="205" spans="1:6" ht="15.75" x14ac:dyDescent="0.25">
      <c r="A205" s="10"/>
      <c r="B205" s="11" t="s">
        <v>63</v>
      </c>
      <c r="C205" s="66" t="s">
        <v>0</v>
      </c>
      <c r="D205" s="67">
        <v>6</v>
      </c>
      <c r="E205" s="71"/>
      <c r="F205" s="68"/>
    </row>
    <row r="206" spans="1:6" ht="15.75" x14ac:dyDescent="0.25">
      <c r="A206" s="9">
        <f>A204+1</f>
        <v>84</v>
      </c>
      <c r="B206" s="15" t="s">
        <v>123</v>
      </c>
      <c r="C206" s="66"/>
      <c r="D206" s="67"/>
      <c r="E206" s="71"/>
      <c r="F206" s="68"/>
    </row>
    <row r="207" spans="1:6" ht="15.75" x14ac:dyDescent="0.25">
      <c r="A207" s="10"/>
      <c r="B207" s="11" t="s">
        <v>63</v>
      </c>
      <c r="C207" s="66" t="s">
        <v>0</v>
      </c>
      <c r="D207" s="67">
        <v>8</v>
      </c>
      <c r="E207" s="68"/>
      <c r="F207" s="68"/>
    </row>
    <row r="208" spans="1:6" ht="15.75" x14ac:dyDescent="0.25">
      <c r="A208" s="93" t="s">
        <v>215</v>
      </c>
      <c r="B208" s="94"/>
      <c r="C208" s="94"/>
      <c r="D208" s="94"/>
      <c r="E208" s="95"/>
      <c r="F208" s="73"/>
    </row>
    <row r="209" spans="1:6" s="28" customFormat="1" x14ac:dyDescent="0.25">
      <c r="A209" s="90"/>
      <c r="B209" s="91"/>
      <c r="C209" s="91"/>
      <c r="D209" s="91"/>
      <c r="E209" s="91"/>
      <c r="F209" s="92"/>
    </row>
    <row r="210" spans="1:6" ht="13.15" customHeight="1" x14ac:dyDescent="0.25">
      <c r="A210" s="86" t="s">
        <v>124</v>
      </c>
      <c r="B210" s="87"/>
      <c r="C210" s="61"/>
      <c r="D210" s="88"/>
      <c r="E210" s="88"/>
      <c r="F210" s="89"/>
    </row>
    <row r="211" spans="1:6" x14ac:dyDescent="0.25">
      <c r="A211" s="10"/>
      <c r="B211" s="16" t="s">
        <v>125</v>
      </c>
      <c r="C211" s="16"/>
      <c r="D211" s="12"/>
      <c r="E211" s="7"/>
      <c r="F211" s="8"/>
    </row>
    <row r="212" spans="1:6" x14ac:dyDescent="0.25">
      <c r="A212" s="35"/>
      <c r="B212" s="11"/>
      <c r="C212" s="11"/>
      <c r="D212" s="12"/>
      <c r="E212" s="7"/>
      <c r="F212" s="8"/>
    </row>
    <row r="213" spans="1:6" x14ac:dyDescent="0.25">
      <c r="A213" s="36">
        <f>A206+1</f>
        <v>85</v>
      </c>
      <c r="B213" s="17" t="s">
        <v>126</v>
      </c>
      <c r="C213" s="17"/>
      <c r="D213" s="12"/>
      <c r="E213" s="7"/>
      <c r="F213" s="8"/>
    </row>
    <row r="214" spans="1:6" ht="15.75" x14ac:dyDescent="0.25">
      <c r="A214" s="35"/>
      <c r="B214" s="11" t="s">
        <v>23</v>
      </c>
      <c r="C214" s="66" t="s">
        <v>5</v>
      </c>
      <c r="D214" s="67">
        <v>1</v>
      </c>
      <c r="E214" s="68"/>
      <c r="F214" s="68"/>
    </row>
    <row r="215" spans="1:6" ht="15.75" x14ac:dyDescent="0.25">
      <c r="A215" s="36">
        <f>A213+1</f>
        <v>86</v>
      </c>
      <c r="B215" s="15" t="s">
        <v>127</v>
      </c>
      <c r="C215" s="69"/>
      <c r="D215" s="70"/>
      <c r="E215" s="71"/>
      <c r="F215" s="68"/>
    </row>
    <row r="216" spans="1:6" ht="15.75" x14ac:dyDescent="0.25">
      <c r="A216" s="35"/>
      <c r="B216" s="11" t="s">
        <v>23</v>
      </c>
      <c r="C216" s="69" t="s">
        <v>5</v>
      </c>
      <c r="D216" s="70">
        <v>1</v>
      </c>
      <c r="E216" s="71"/>
      <c r="F216" s="68"/>
    </row>
    <row r="217" spans="1:6" ht="15.75" x14ac:dyDescent="0.25">
      <c r="A217" s="35"/>
      <c r="B217" s="16" t="s">
        <v>128</v>
      </c>
      <c r="C217" s="66"/>
      <c r="D217" s="67"/>
      <c r="E217" s="71"/>
      <c r="F217" s="68"/>
    </row>
    <row r="218" spans="1:6" ht="15.75" x14ac:dyDescent="0.25">
      <c r="A218" s="36">
        <f>A215+1</f>
        <v>87</v>
      </c>
      <c r="B218" s="17" t="s">
        <v>129</v>
      </c>
      <c r="C218" s="66"/>
      <c r="D218" s="67"/>
      <c r="E218" s="71"/>
      <c r="F218" s="68"/>
    </row>
    <row r="219" spans="1:6" ht="15.75" x14ac:dyDescent="0.25">
      <c r="A219" s="35"/>
      <c r="B219" s="11" t="s">
        <v>56</v>
      </c>
      <c r="C219" s="66" t="s">
        <v>28</v>
      </c>
      <c r="D219" s="67">
        <v>26</v>
      </c>
      <c r="E219" s="68"/>
      <c r="F219" s="68"/>
    </row>
    <row r="220" spans="1:6" ht="24" x14ac:dyDescent="0.25">
      <c r="A220" s="36">
        <f>A218+1</f>
        <v>88</v>
      </c>
      <c r="B220" s="17" t="s">
        <v>130</v>
      </c>
      <c r="C220" s="69"/>
      <c r="D220" s="70"/>
      <c r="E220" s="71"/>
      <c r="F220" s="68"/>
    </row>
    <row r="221" spans="1:6" ht="15.75" x14ac:dyDescent="0.25">
      <c r="A221" s="35"/>
      <c r="B221" s="11" t="s">
        <v>63</v>
      </c>
      <c r="C221" s="69" t="s">
        <v>0</v>
      </c>
      <c r="D221" s="70">
        <v>9</v>
      </c>
      <c r="E221" s="71"/>
      <c r="F221" s="68"/>
    </row>
    <row r="222" spans="1:6" ht="15.75" x14ac:dyDescent="0.25">
      <c r="A222" s="35"/>
      <c r="B222" s="16" t="s">
        <v>131</v>
      </c>
      <c r="C222" s="66"/>
      <c r="D222" s="67"/>
      <c r="E222" s="71"/>
      <c r="F222" s="68"/>
    </row>
    <row r="223" spans="1:6" ht="15.75" x14ac:dyDescent="0.25">
      <c r="A223" s="36">
        <f>A220+1</f>
        <v>89</v>
      </c>
      <c r="B223" s="17" t="s">
        <v>132</v>
      </c>
      <c r="C223" s="66"/>
      <c r="D223" s="67"/>
      <c r="E223" s="68"/>
      <c r="F223" s="68"/>
    </row>
    <row r="224" spans="1:6" ht="15.75" x14ac:dyDescent="0.25">
      <c r="A224" s="35"/>
      <c r="B224" s="11" t="s">
        <v>56</v>
      </c>
      <c r="C224" s="69" t="s">
        <v>28</v>
      </c>
      <c r="D224" s="70">
        <v>35</v>
      </c>
      <c r="E224" s="71"/>
      <c r="F224" s="68"/>
    </row>
    <row r="225" spans="1:6" ht="15.75" x14ac:dyDescent="0.25">
      <c r="A225" s="36">
        <f>A223+1</f>
        <v>90</v>
      </c>
      <c r="B225" s="17" t="s">
        <v>133</v>
      </c>
      <c r="C225" s="69"/>
      <c r="D225" s="70"/>
      <c r="E225" s="71"/>
      <c r="F225" s="68"/>
    </row>
    <row r="226" spans="1:6" ht="15.75" x14ac:dyDescent="0.25">
      <c r="A226" s="35"/>
      <c r="B226" s="11" t="s">
        <v>56</v>
      </c>
      <c r="C226" s="66" t="s">
        <v>28</v>
      </c>
      <c r="D226" s="67">
        <v>45</v>
      </c>
      <c r="E226" s="71"/>
      <c r="F226" s="68"/>
    </row>
    <row r="227" spans="1:6" ht="15.75" x14ac:dyDescent="0.25">
      <c r="A227" s="36">
        <f>A225+1</f>
        <v>91</v>
      </c>
      <c r="B227" s="17" t="s">
        <v>134</v>
      </c>
      <c r="C227" s="66"/>
      <c r="D227" s="67"/>
      <c r="E227" s="71"/>
      <c r="F227" s="68"/>
    </row>
    <row r="228" spans="1:6" ht="15.75" x14ac:dyDescent="0.25">
      <c r="A228" s="35"/>
      <c r="B228" s="11" t="s">
        <v>56</v>
      </c>
      <c r="C228" s="66" t="s">
        <v>28</v>
      </c>
      <c r="D228" s="67">
        <v>102</v>
      </c>
      <c r="E228" s="68"/>
      <c r="F228" s="68"/>
    </row>
    <row r="229" spans="1:6" ht="15.75" x14ac:dyDescent="0.25">
      <c r="A229" s="35"/>
      <c r="B229" s="16" t="s">
        <v>135</v>
      </c>
      <c r="C229" s="69"/>
      <c r="D229" s="70"/>
      <c r="E229" s="71"/>
      <c r="F229" s="68"/>
    </row>
    <row r="230" spans="1:6" ht="15.75" x14ac:dyDescent="0.25">
      <c r="A230" s="36">
        <f>A227+1</f>
        <v>92</v>
      </c>
      <c r="B230" s="17" t="s">
        <v>136</v>
      </c>
      <c r="C230" s="69"/>
      <c r="D230" s="70"/>
      <c r="E230" s="71"/>
      <c r="F230" s="68"/>
    </row>
    <row r="231" spans="1:6" ht="15.75" x14ac:dyDescent="0.25">
      <c r="A231" s="35"/>
      <c r="B231" s="11" t="s">
        <v>63</v>
      </c>
      <c r="C231" s="66" t="s">
        <v>0</v>
      </c>
      <c r="D231" s="67">
        <v>2</v>
      </c>
      <c r="E231" s="71"/>
      <c r="F231" s="68"/>
    </row>
    <row r="232" spans="1:6" ht="15.75" x14ac:dyDescent="0.25">
      <c r="A232" s="35"/>
      <c r="B232" s="16" t="s">
        <v>137</v>
      </c>
      <c r="C232" s="66"/>
      <c r="D232" s="67"/>
      <c r="E232" s="68"/>
      <c r="F232" s="68"/>
    </row>
    <row r="233" spans="1:6" ht="15.75" x14ac:dyDescent="0.25">
      <c r="A233" s="36">
        <f>A230+1</f>
        <v>93</v>
      </c>
      <c r="B233" s="17" t="s">
        <v>138</v>
      </c>
      <c r="C233" s="69"/>
      <c r="D233" s="70"/>
      <c r="E233" s="71"/>
      <c r="F233" s="68"/>
    </row>
    <row r="234" spans="1:6" ht="15.75" x14ac:dyDescent="0.25">
      <c r="A234" s="35"/>
      <c r="B234" s="11" t="s">
        <v>63</v>
      </c>
      <c r="C234" s="69" t="s">
        <v>0</v>
      </c>
      <c r="D234" s="70">
        <v>8</v>
      </c>
      <c r="E234" s="71"/>
      <c r="F234" s="68"/>
    </row>
    <row r="235" spans="1:6" ht="15.75" x14ac:dyDescent="0.25">
      <c r="A235" s="36">
        <f>A233+1</f>
        <v>94</v>
      </c>
      <c r="B235" s="17" t="s">
        <v>139</v>
      </c>
      <c r="C235" s="66"/>
      <c r="D235" s="67"/>
      <c r="E235" s="71"/>
      <c r="F235" s="68"/>
    </row>
    <row r="236" spans="1:6" ht="15.75" x14ac:dyDescent="0.25">
      <c r="A236" s="35"/>
      <c r="B236" s="11" t="s">
        <v>63</v>
      </c>
      <c r="C236" s="66" t="s">
        <v>0</v>
      </c>
      <c r="D236" s="67">
        <v>5</v>
      </c>
      <c r="E236" s="71"/>
      <c r="F236" s="68"/>
    </row>
    <row r="237" spans="1:6" ht="15.75" x14ac:dyDescent="0.25">
      <c r="A237" s="36">
        <f>A235+1</f>
        <v>95</v>
      </c>
      <c r="B237" s="17" t="s">
        <v>140</v>
      </c>
      <c r="C237" s="66"/>
      <c r="D237" s="67"/>
      <c r="E237" s="68"/>
      <c r="F237" s="68"/>
    </row>
    <row r="238" spans="1:6" ht="15.75" x14ac:dyDescent="0.25">
      <c r="A238" s="35"/>
      <c r="B238" s="11" t="s">
        <v>63</v>
      </c>
      <c r="C238" s="69" t="s">
        <v>0</v>
      </c>
      <c r="D238" s="70">
        <v>11</v>
      </c>
      <c r="E238" s="71"/>
      <c r="F238" s="68"/>
    </row>
    <row r="239" spans="1:6" ht="15.75" x14ac:dyDescent="0.25">
      <c r="A239" s="36">
        <f>A237+1</f>
        <v>96</v>
      </c>
      <c r="B239" s="17" t="s">
        <v>141</v>
      </c>
      <c r="C239" s="69"/>
      <c r="D239" s="70"/>
      <c r="E239" s="71"/>
      <c r="F239" s="68"/>
    </row>
    <row r="240" spans="1:6" ht="15.75" x14ac:dyDescent="0.25">
      <c r="A240" s="35"/>
      <c r="B240" s="11" t="s">
        <v>63</v>
      </c>
      <c r="C240" s="66" t="s">
        <v>0</v>
      </c>
      <c r="D240" s="67">
        <v>6</v>
      </c>
      <c r="E240" s="71"/>
      <c r="F240" s="68"/>
    </row>
    <row r="241" spans="1:6" ht="15.75" x14ac:dyDescent="0.25">
      <c r="A241" s="36">
        <f>A239+1</f>
        <v>97</v>
      </c>
      <c r="B241" s="17" t="s">
        <v>142</v>
      </c>
      <c r="C241" s="66"/>
      <c r="D241" s="67"/>
      <c r="E241" s="68"/>
      <c r="F241" s="68"/>
    </row>
    <row r="242" spans="1:6" ht="15.75" x14ac:dyDescent="0.25">
      <c r="A242" s="35"/>
      <c r="B242" s="11" t="s">
        <v>63</v>
      </c>
      <c r="C242" s="69" t="s">
        <v>0</v>
      </c>
      <c r="D242" s="70">
        <v>23</v>
      </c>
      <c r="E242" s="71"/>
      <c r="F242" s="68"/>
    </row>
    <row r="243" spans="1:6" ht="15.75" x14ac:dyDescent="0.25">
      <c r="A243" s="36">
        <f>A241+1</f>
        <v>98</v>
      </c>
      <c r="B243" s="17" t="s">
        <v>143</v>
      </c>
      <c r="C243" s="69"/>
      <c r="D243" s="70"/>
      <c r="E243" s="71"/>
      <c r="F243" s="68"/>
    </row>
    <row r="244" spans="1:6" ht="15.75" x14ac:dyDescent="0.25">
      <c r="A244" s="35"/>
      <c r="B244" s="11" t="s">
        <v>63</v>
      </c>
      <c r="C244" s="66" t="s">
        <v>0</v>
      </c>
      <c r="D244" s="67">
        <v>10</v>
      </c>
      <c r="E244" s="71"/>
      <c r="F244" s="68"/>
    </row>
    <row r="245" spans="1:6" ht="15.75" x14ac:dyDescent="0.25">
      <c r="A245" s="36">
        <f>A243+1</f>
        <v>99</v>
      </c>
      <c r="B245" s="17" t="s">
        <v>144</v>
      </c>
      <c r="C245" s="66"/>
      <c r="D245" s="67"/>
      <c r="E245" s="71"/>
      <c r="F245" s="68"/>
    </row>
    <row r="246" spans="1:6" ht="15.75" x14ac:dyDescent="0.25">
      <c r="A246" s="35"/>
      <c r="B246" s="11" t="s">
        <v>63</v>
      </c>
      <c r="C246" s="66" t="s">
        <v>0</v>
      </c>
      <c r="D246" s="67">
        <v>2</v>
      </c>
      <c r="E246" s="68"/>
      <c r="F246" s="68"/>
    </row>
    <row r="247" spans="1:6" ht="15.75" x14ac:dyDescent="0.25">
      <c r="A247" s="35"/>
      <c r="B247" s="16" t="s">
        <v>145</v>
      </c>
      <c r="C247" s="69"/>
      <c r="D247" s="70"/>
      <c r="E247" s="71"/>
      <c r="F247" s="68"/>
    </row>
    <row r="248" spans="1:6" ht="15.75" x14ac:dyDescent="0.25">
      <c r="A248" s="36">
        <f>A245+1</f>
        <v>100</v>
      </c>
      <c r="B248" s="17" t="s">
        <v>146</v>
      </c>
      <c r="C248" s="69"/>
      <c r="D248" s="70"/>
      <c r="E248" s="71"/>
      <c r="F248" s="68"/>
    </row>
    <row r="249" spans="1:6" ht="15.75" x14ac:dyDescent="0.25">
      <c r="A249" s="35"/>
      <c r="B249" s="11" t="s">
        <v>63</v>
      </c>
      <c r="C249" s="66" t="s">
        <v>0</v>
      </c>
      <c r="D249" s="67">
        <v>49</v>
      </c>
      <c r="E249" s="71"/>
      <c r="F249" s="68"/>
    </row>
    <row r="250" spans="1:6" ht="15.75" x14ac:dyDescent="0.25">
      <c r="A250" s="36">
        <f>A248+1</f>
        <v>101</v>
      </c>
      <c r="B250" s="17" t="s">
        <v>147</v>
      </c>
      <c r="C250" s="66"/>
      <c r="D250" s="67"/>
      <c r="E250" s="68"/>
      <c r="F250" s="68"/>
    </row>
    <row r="251" spans="1:6" ht="15.75" x14ac:dyDescent="0.25">
      <c r="A251" s="35"/>
      <c r="B251" s="11" t="s">
        <v>63</v>
      </c>
      <c r="C251" s="69" t="s">
        <v>0</v>
      </c>
      <c r="D251" s="70">
        <v>6</v>
      </c>
      <c r="E251" s="71"/>
      <c r="F251" s="68"/>
    </row>
    <row r="252" spans="1:6" ht="15.75" x14ac:dyDescent="0.25">
      <c r="A252" s="36">
        <f>A250+1</f>
        <v>102</v>
      </c>
      <c r="B252" s="17" t="s">
        <v>148</v>
      </c>
      <c r="C252" s="69"/>
      <c r="D252" s="70"/>
      <c r="E252" s="71"/>
      <c r="F252" s="68"/>
    </row>
    <row r="253" spans="1:6" ht="15.75" x14ac:dyDescent="0.25">
      <c r="A253" s="35"/>
      <c r="B253" s="11" t="s">
        <v>63</v>
      </c>
      <c r="C253" s="66" t="s">
        <v>0</v>
      </c>
      <c r="D253" s="67">
        <v>25</v>
      </c>
      <c r="E253" s="71"/>
      <c r="F253" s="68"/>
    </row>
    <row r="254" spans="1:6" ht="15.75" x14ac:dyDescent="0.25">
      <c r="A254" s="36">
        <f>A252+1</f>
        <v>103</v>
      </c>
      <c r="B254" s="17" t="s">
        <v>149</v>
      </c>
      <c r="C254" s="66"/>
      <c r="D254" s="67"/>
      <c r="E254" s="71"/>
      <c r="F254" s="68"/>
    </row>
    <row r="255" spans="1:6" ht="15.75" x14ac:dyDescent="0.25">
      <c r="A255" s="35"/>
      <c r="B255" s="11" t="s">
        <v>63</v>
      </c>
      <c r="C255" s="66" t="s">
        <v>0</v>
      </c>
      <c r="D255" s="67">
        <v>3</v>
      </c>
      <c r="E255" s="68"/>
      <c r="F255" s="68"/>
    </row>
    <row r="256" spans="1:6" ht="15.75" x14ac:dyDescent="0.25">
      <c r="A256" s="35"/>
      <c r="B256" s="16" t="s">
        <v>150</v>
      </c>
      <c r="C256" s="66"/>
      <c r="D256" s="67"/>
      <c r="E256" s="68"/>
      <c r="F256" s="68"/>
    </row>
    <row r="257" spans="1:6" ht="15.75" x14ac:dyDescent="0.25">
      <c r="A257" s="36">
        <f>A254+1</f>
        <v>104</v>
      </c>
      <c r="B257" s="17" t="s">
        <v>151</v>
      </c>
      <c r="C257" s="69"/>
      <c r="D257" s="70"/>
      <c r="E257" s="71"/>
      <c r="F257" s="68"/>
    </row>
    <row r="258" spans="1:6" ht="15.75" x14ac:dyDescent="0.25">
      <c r="A258" s="35"/>
      <c r="B258" s="11" t="s">
        <v>63</v>
      </c>
      <c r="C258" s="69" t="s">
        <v>0</v>
      </c>
      <c r="D258" s="70">
        <v>31</v>
      </c>
      <c r="E258" s="71"/>
      <c r="F258" s="68"/>
    </row>
    <row r="259" spans="1:6" ht="15.75" x14ac:dyDescent="0.25">
      <c r="A259" s="36">
        <f>A257+1</f>
        <v>105</v>
      </c>
      <c r="B259" s="17" t="s">
        <v>152</v>
      </c>
      <c r="C259" s="66"/>
      <c r="D259" s="67"/>
      <c r="E259" s="71"/>
      <c r="F259" s="68"/>
    </row>
    <row r="260" spans="1:6" ht="15.75" x14ac:dyDescent="0.25">
      <c r="A260" s="35"/>
      <c r="B260" s="11" t="s">
        <v>63</v>
      </c>
      <c r="C260" s="66" t="s">
        <v>0</v>
      </c>
      <c r="D260" s="67">
        <v>13</v>
      </c>
      <c r="E260" s="71"/>
      <c r="F260" s="68"/>
    </row>
    <row r="261" spans="1:6" ht="23.45" customHeight="1" x14ac:dyDescent="0.25">
      <c r="A261" s="36">
        <f>A259+1</f>
        <v>106</v>
      </c>
      <c r="B261" s="17" t="s">
        <v>153</v>
      </c>
      <c r="C261" s="66"/>
      <c r="D261" s="67"/>
      <c r="E261" s="68"/>
      <c r="F261" s="68"/>
    </row>
    <row r="262" spans="1:6" ht="15.75" x14ac:dyDescent="0.25">
      <c r="A262" s="35"/>
      <c r="B262" s="11" t="s">
        <v>63</v>
      </c>
      <c r="C262" s="69" t="s">
        <v>0</v>
      </c>
      <c r="D262" s="70">
        <v>23</v>
      </c>
      <c r="E262" s="71"/>
      <c r="F262" s="68"/>
    </row>
    <row r="263" spans="1:6" ht="15.75" x14ac:dyDescent="0.25">
      <c r="A263" s="36">
        <f>A261+1</f>
        <v>107</v>
      </c>
      <c r="B263" s="17" t="s">
        <v>154</v>
      </c>
      <c r="C263" s="69"/>
      <c r="D263" s="70"/>
      <c r="E263" s="71"/>
      <c r="F263" s="68"/>
    </row>
    <row r="264" spans="1:6" ht="15.75" x14ac:dyDescent="0.25">
      <c r="A264" s="35"/>
      <c r="B264" s="11" t="s">
        <v>63</v>
      </c>
      <c r="C264" s="66" t="s">
        <v>0</v>
      </c>
      <c r="D264" s="67">
        <v>8</v>
      </c>
      <c r="E264" s="71"/>
      <c r="F264" s="68"/>
    </row>
    <row r="265" spans="1:6" ht="15.75" x14ac:dyDescent="0.25">
      <c r="A265" s="36">
        <f>A263+1</f>
        <v>108</v>
      </c>
      <c r="B265" s="17" t="s">
        <v>155</v>
      </c>
      <c r="C265" s="66"/>
      <c r="D265" s="67"/>
      <c r="E265" s="68"/>
      <c r="F265" s="68"/>
    </row>
    <row r="266" spans="1:6" ht="15.75" x14ac:dyDescent="0.25">
      <c r="A266" s="35"/>
      <c r="B266" s="11" t="s">
        <v>63</v>
      </c>
      <c r="C266" s="69" t="s">
        <v>0</v>
      </c>
      <c r="D266" s="70">
        <v>2</v>
      </c>
      <c r="E266" s="71"/>
      <c r="F266" s="68"/>
    </row>
    <row r="267" spans="1:6" ht="15.75" x14ac:dyDescent="0.25">
      <c r="A267" s="36">
        <f>A265+1</f>
        <v>109</v>
      </c>
      <c r="B267" s="17" t="s">
        <v>156</v>
      </c>
      <c r="C267" s="69"/>
      <c r="D267" s="70"/>
      <c r="E267" s="71"/>
      <c r="F267" s="68"/>
    </row>
    <row r="268" spans="1:6" ht="15.75" x14ac:dyDescent="0.25">
      <c r="A268" s="35"/>
      <c r="B268" s="11" t="s">
        <v>56</v>
      </c>
      <c r="C268" s="66" t="s">
        <v>28</v>
      </c>
      <c r="D268" s="67">
        <v>25</v>
      </c>
      <c r="E268" s="71"/>
      <c r="F268" s="68"/>
    </row>
    <row r="269" spans="1:6" ht="15.75" x14ac:dyDescent="0.25">
      <c r="A269" s="36">
        <f>A267+1</f>
        <v>110</v>
      </c>
      <c r="B269" s="17" t="s">
        <v>157</v>
      </c>
      <c r="C269" s="66"/>
      <c r="D269" s="67"/>
      <c r="E269" s="71"/>
      <c r="F269" s="68"/>
    </row>
    <row r="270" spans="1:6" ht="15.75" x14ac:dyDescent="0.25">
      <c r="A270" s="35"/>
      <c r="B270" s="11" t="s">
        <v>63</v>
      </c>
      <c r="C270" s="66" t="s">
        <v>0</v>
      </c>
      <c r="D270" s="67">
        <v>5</v>
      </c>
      <c r="E270" s="68"/>
      <c r="F270" s="68"/>
    </row>
    <row r="271" spans="1:6" ht="15.75" x14ac:dyDescent="0.25">
      <c r="A271" s="36">
        <f>A269+1</f>
        <v>111</v>
      </c>
      <c r="B271" s="17" t="s">
        <v>158</v>
      </c>
      <c r="C271" s="69"/>
      <c r="D271" s="70"/>
      <c r="E271" s="71"/>
      <c r="F271" s="68"/>
    </row>
    <row r="272" spans="1:6" ht="15.75" x14ac:dyDescent="0.25">
      <c r="A272" s="35"/>
      <c r="B272" s="11" t="s">
        <v>63</v>
      </c>
      <c r="C272" s="69" t="s">
        <v>0</v>
      </c>
      <c r="D272" s="70">
        <v>9</v>
      </c>
      <c r="E272" s="71"/>
      <c r="F272" s="68"/>
    </row>
    <row r="273" spans="1:6" ht="15.75" x14ac:dyDescent="0.25">
      <c r="A273" s="35"/>
      <c r="B273" s="16" t="s">
        <v>159</v>
      </c>
      <c r="C273" s="66"/>
      <c r="D273" s="67"/>
      <c r="E273" s="71"/>
      <c r="F273" s="68"/>
    </row>
    <row r="274" spans="1:6" ht="15.75" x14ac:dyDescent="0.25">
      <c r="A274" s="36">
        <f>A271+1</f>
        <v>112</v>
      </c>
      <c r="B274" s="17" t="s">
        <v>160</v>
      </c>
      <c r="C274" s="66"/>
      <c r="D274" s="67"/>
      <c r="E274" s="68"/>
      <c r="F274" s="68"/>
    </row>
    <row r="275" spans="1:6" ht="15.75" x14ac:dyDescent="0.25">
      <c r="A275" s="35"/>
      <c r="B275" s="11" t="s">
        <v>63</v>
      </c>
      <c r="C275" s="69" t="s">
        <v>0</v>
      </c>
      <c r="D275" s="70">
        <v>12</v>
      </c>
      <c r="E275" s="71"/>
      <c r="F275" s="68"/>
    </row>
    <row r="276" spans="1:6" ht="15.75" x14ac:dyDescent="0.25">
      <c r="A276" s="93" t="s">
        <v>214</v>
      </c>
      <c r="B276" s="94"/>
      <c r="C276" s="94"/>
      <c r="D276" s="94"/>
      <c r="E276" s="95"/>
      <c r="F276" s="73"/>
    </row>
    <row r="277" spans="1:6" s="28" customFormat="1" ht="12.6" customHeight="1" x14ac:dyDescent="0.25">
      <c r="A277" s="90"/>
      <c r="B277" s="91"/>
      <c r="C277" s="91"/>
      <c r="D277" s="91"/>
      <c r="E277" s="91"/>
      <c r="F277" s="92"/>
    </row>
    <row r="278" spans="1:6" x14ac:dyDescent="0.25">
      <c r="A278" s="86" t="s">
        <v>161</v>
      </c>
      <c r="B278" s="87"/>
      <c r="C278" s="61"/>
      <c r="D278" s="88"/>
      <c r="E278" s="88"/>
      <c r="F278" s="89"/>
    </row>
    <row r="279" spans="1:6" ht="13.5" customHeight="1" x14ac:dyDescent="0.25">
      <c r="A279" s="35"/>
      <c r="B279" s="11"/>
      <c r="C279" s="11"/>
      <c r="D279" s="12"/>
      <c r="E279" s="7"/>
      <c r="F279" s="8"/>
    </row>
    <row r="280" spans="1:6" x14ac:dyDescent="0.25">
      <c r="A280" s="36">
        <f>A274+1</f>
        <v>113</v>
      </c>
      <c r="B280" s="18" t="s">
        <v>162</v>
      </c>
      <c r="C280" s="18"/>
      <c r="D280" s="12"/>
      <c r="E280" s="7"/>
      <c r="F280" s="8"/>
    </row>
    <row r="281" spans="1:6" ht="15.75" x14ac:dyDescent="0.25">
      <c r="A281" s="35"/>
      <c r="B281" s="11" t="s">
        <v>63</v>
      </c>
      <c r="C281" s="66" t="s">
        <v>0</v>
      </c>
      <c r="D281" s="67">
        <v>1</v>
      </c>
      <c r="E281" s="68"/>
      <c r="F281" s="68"/>
    </row>
    <row r="282" spans="1:6" ht="15.75" x14ac:dyDescent="0.25">
      <c r="A282" s="36">
        <f>A280+1</f>
        <v>114</v>
      </c>
      <c r="B282" s="18" t="s">
        <v>163</v>
      </c>
      <c r="C282" s="69"/>
      <c r="D282" s="70"/>
      <c r="E282" s="71"/>
      <c r="F282" s="68"/>
    </row>
    <row r="283" spans="1:6" ht="15.75" x14ac:dyDescent="0.25">
      <c r="A283" s="35"/>
      <c r="B283" s="11" t="s">
        <v>63</v>
      </c>
      <c r="C283" s="69" t="s">
        <v>0</v>
      </c>
      <c r="D283" s="70">
        <v>2</v>
      </c>
      <c r="E283" s="71"/>
      <c r="F283" s="68"/>
    </row>
    <row r="284" spans="1:6" ht="15.75" x14ac:dyDescent="0.25">
      <c r="A284" s="36">
        <f>A282+1</f>
        <v>115</v>
      </c>
      <c r="B284" s="18" t="s">
        <v>164</v>
      </c>
      <c r="C284" s="66"/>
      <c r="D284" s="67"/>
      <c r="E284" s="71"/>
      <c r="F284" s="68"/>
    </row>
    <row r="285" spans="1:6" ht="15.75" x14ac:dyDescent="0.25">
      <c r="A285" s="35"/>
      <c r="B285" s="11" t="s">
        <v>63</v>
      </c>
      <c r="C285" s="66" t="s">
        <v>0</v>
      </c>
      <c r="D285" s="67">
        <v>4</v>
      </c>
      <c r="E285" s="71"/>
      <c r="F285" s="68"/>
    </row>
    <row r="286" spans="1:6" ht="15.75" x14ac:dyDescent="0.25">
      <c r="A286" s="93" t="s">
        <v>213</v>
      </c>
      <c r="B286" s="94"/>
      <c r="C286" s="94"/>
      <c r="D286" s="94"/>
      <c r="E286" s="95"/>
      <c r="F286" s="73"/>
    </row>
    <row r="287" spans="1:6" s="28" customFormat="1" x14ac:dyDescent="0.25">
      <c r="A287" s="90"/>
      <c r="B287" s="91"/>
      <c r="C287" s="91"/>
      <c r="D287" s="91"/>
      <c r="E287" s="91"/>
      <c r="F287" s="92"/>
    </row>
    <row r="288" spans="1:6" x14ac:dyDescent="0.25">
      <c r="A288" s="86" t="s">
        <v>165</v>
      </c>
      <c r="B288" s="87"/>
      <c r="C288" s="61"/>
      <c r="D288" s="88"/>
      <c r="E288" s="88"/>
      <c r="F288" s="89"/>
    </row>
    <row r="289" spans="1:6" x14ac:dyDescent="0.25">
      <c r="A289" s="35"/>
      <c r="B289" s="11"/>
      <c r="C289" s="11"/>
      <c r="D289" s="12"/>
      <c r="E289" s="7"/>
      <c r="F289" s="8"/>
    </row>
    <row r="290" spans="1:6" s="28" customFormat="1" x14ac:dyDescent="0.25">
      <c r="A290" s="37">
        <f>A284+1</f>
        <v>116</v>
      </c>
      <c r="B290" s="33" t="s">
        <v>166</v>
      </c>
      <c r="C290" s="33"/>
      <c r="D290" s="30"/>
      <c r="E290" s="38"/>
      <c r="F290" s="39"/>
    </row>
    <row r="291" spans="1:6" s="28" customFormat="1" ht="15.75" x14ac:dyDescent="0.25">
      <c r="A291" s="37"/>
      <c r="B291" s="40" t="s">
        <v>63</v>
      </c>
      <c r="C291" s="66" t="s">
        <v>0</v>
      </c>
      <c r="D291" s="67">
        <v>4</v>
      </c>
      <c r="E291" s="68"/>
      <c r="F291" s="68"/>
    </row>
    <row r="292" spans="1:6" s="28" customFormat="1" ht="15.75" x14ac:dyDescent="0.25">
      <c r="A292" s="37">
        <f>A290+1</f>
        <v>117</v>
      </c>
      <c r="B292" s="33" t="s">
        <v>167</v>
      </c>
      <c r="C292" s="69"/>
      <c r="D292" s="70"/>
      <c r="E292" s="71"/>
      <c r="F292" s="68"/>
    </row>
    <row r="293" spans="1:6" s="28" customFormat="1" ht="15.75" x14ac:dyDescent="0.25">
      <c r="A293" s="37"/>
      <c r="B293" s="40" t="s">
        <v>63</v>
      </c>
      <c r="C293" s="69" t="s">
        <v>0</v>
      </c>
      <c r="D293" s="70">
        <v>2</v>
      </c>
      <c r="E293" s="71"/>
      <c r="F293" s="68"/>
    </row>
    <row r="294" spans="1:6" s="28" customFormat="1" ht="15.75" x14ac:dyDescent="0.25">
      <c r="A294" s="37">
        <f>A292+1</f>
        <v>118</v>
      </c>
      <c r="B294" s="33" t="s">
        <v>168</v>
      </c>
      <c r="C294" s="66"/>
      <c r="D294" s="67"/>
      <c r="E294" s="71"/>
      <c r="F294" s="68"/>
    </row>
    <row r="295" spans="1:6" s="28" customFormat="1" ht="15.75" x14ac:dyDescent="0.25">
      <c r="A295" s="35"/>
      <c r="B295" s="40" t="s">
        <v>63</v>
      </c>
      <c r="C295" s="66" t="s">
        <v>0</v>
      </c>
      <c r="D295" s="67">
        <v>1</v>
      </c>
      <c r="E295" s="71"/>
      <c r="F295" s="68"/>
    </row>
    <row r="296" spans="1:6" s="28" customFormat="1" ht="15.75" x14ac:dyDescent="0.25">
      <c r="A296" s="37">
        <f>A294+1</f>
        <v>119</v>
      </c>
      <c r="B296" s="33" t="s">
        <v>169</v>
      </c>
      <c r="C296" s="66"/>
      <c r="D296" s="67"/>
      <c r="E296" s="68"/>
      <c r="F296" s="68"/>
    </row>
    <row r="297" spans="1:6" s="28" customFormat="1" ht="15.75" x14ac:dyDescent="0.25">
      <c r="A297" s="35"/>
      <c r="B297" s="40" t="s">
        <v>170</v>
      </c>
      <c r="C297" s="69"/>
      <c r="D297" s="70">
        <v>1</v>
      </c>
      <c r="E297" s="71"/>
      <c r="F297" s="68"/>
    </row>
    <row r="298" spans="1:6" s="28" customFormat="1" ht="15.75" x14ac:dyDescent="0.25">
      <c r="A298" s="37">
        <f>A296+1</f>
        <v>120</v>
      </c>
      <c r="B298" s="27" t="s">
        <v>171</v>
      </c>
      <c r="C298" s="69"/>
      <c r="D298" s="70"/>
      <c r="E298" s="71"/>
      <c r="F298" s="68"/>
    </row>
    <row r="299" spans="1:6" s="28" customFormat="1" ht="15.75" x14ac:dyDescent="0.25">
      <c r="A299" s="35"/>
      <c r="B299" s="40" t="s">
        <v>63</v>
      </c>
      <c r="C299" s="66" t="s">
        <v>0</v>
      </c>
      <c r="D299" s="67">
        <v>1</v>
      </c>
      <c r="E299" s="71"/>
      <c r="F299" s="68"/>
    </row>
    <row r="300" spans="1:6" s="28" customFormat="1" ht="15.75" x14ac:dyDescent="0.25">
      <c r="A300" s="37">
        <f>A298+1</f>
        <v>121</v>
      </c>
      <c r="B300" s="27" t="s">
        <v>172</v>
      </c>
      <c r="C300" s="66"/>
      <c r="D300" s="67"/>
      <c r="E300" s="71"/>
      <c r="F300" s="68"/>
    </row>
    <row r="301" spans="1:6" s="28" customFormat="1" ht="15.75" x14ac:dyDescent="0.25">
      <c r="A301" s="35"/>
      <c r="B301" s="40" t="s">
        <v>63</v>
      </c>
      <c r="C301" s="66" t="s">
        <v>0</v>
      </c>
      <c r="D301" s="67">
        <v>1</v>
      </c>
      <c r="E301" s="68"/>
      <c r="F301" s="68"/>
    </row>
    <row r="302" spans="1:6" s="28" customFormat="1" ht="15.75" x14ac:dyDescent="0.25">
      <c r="A302" s="37">
        <f>A300+1</f>
        <v>122</v>
      </c>
      <c r="B302" s="27" t="s">
        <v>173</v>
      </c>
      <c r="C302" s="69"/>
      <c r="D302" s="70"/>
      <c r="E302" s="71"/>
      <c r="F302" s="68"/>
    </row>
    <row r="303" spans="1:6" s="28" customFormat="1" ht="15.75" x14ac:dyDescent="0.25">
      <c r="A303" s="35"/>
      <c r="B303" s="40" t="s">
        <v>23</v>
      </c>
      <c r="C303" s="69" t="s">
        <v>5</v>
      </c>
      <c r="D303" s="70">
        <v>1</v>
      </c>
      <c r="E303" s="71"/>
      <c r="F303" s="68"/>
    </row>
    <row r="304" spans="1:6" ht="15.75" x14ac:dyDescent="0.25">
      <c r="A304" s="93" t="s">
        <v>212</v>
      </c>
      <c r="B304" s="94"/>
      <c r="C304" s="94"/>
      <c r="D304" s="94"/>
      <c r="E304" s="95"/>
      <c r="F304" s="73"/>
    </row>
    <row r="305" spans="1:6" s="28" customFormat="1" x14ac:dyDescent="0.25">
      <c r="A305" s="90"/>
      <c r="B305" s="91"/>
      <c r="C305" s="91"/>
      <c r="D305" s="91"/>
      <c r="E305" s="91"/>
      <c r="F305" s="92"/>
    </row>
    <row r="306" spans="1:6" x14ac:dyDescent="0.25">
      <c r="A306" s="86" t="s">
        <v>174</v>
      </c>
      <c r="B306" s="87"/>
      <c r="C306" s="61"/>
      <c r="D306" s="88"/>
      <c r="E306" s="88"/>
      <c r="F306" s="89"/>
    </row>
    <row r="307" spans="1:6" x14ac:dyDescent="0.25">
      <c r="A307" s="37">
        <f>A302+1</f>
        <v>123</v>
      </c>
      <c r="B307" s="18" t="s">
        <v>175</v>
      </c>
      <c r="C307" s="18"/>
      <c r="D307" s="12"/>
      <c r="E307" s="7"/>
      <c r="F307" s="8"/>
    </row>
    <row r="308" spans="1:6" ht="15.75" x14ac:dyDescent="0.25">
      <c r="A308" s="35"/>
      <c r="B308" s="11" t="s">
        <v>23</v>
      </c>
      <c r="C308" s="66" t="s">
        <v>5</v>
      </c>
      <c r="D308" s="67">
        <v>1</v>
      </c>
      <c r="E308" s="68"/>
      <c r="F308" s="68"/>
    </row>
    <row r="309" spans="1:6" ht="15.75" x14ac:dyDescent="0.25">
      <c r="A309" s="37">
        <f>A307+1</f>
        <v>124</v>
      </c>
      <c r="B309" s="34" t="s">
        <v>176</v>
      </c>
      <c r="C309" s="69"/>
      <c r="D309" s="70"/>
      <c r="E309" s="71"/>
      <c r="F309" s="68"/>
    </row>
    <row r="310" spans="1:6" ht="15.75" x14ac:dyDescent="0.25">
      <c r="A310" s="35"/>
      <c r="B310" s="11" t="s">
        <v>63</v>
      </c>
      <c r="C310" s="69" t="s">
        <v>0</v>
      </c>
      <c r="D310" s="70">
        <v>24</v>
      </c>
      <c r="E310" s="71"/>
      <c r="F310" s="68"/>
    </row>
    <row r="311" spans="1:6" ht="15.75" x14ac:dyDescent="0.25">
      <c r="A311" s="37">
        <f>A309+1</f>
        <v>125</v>
      </c>
      <c r="B311" s="15" t="s">
        <v>177</v>
      </c>
      <c r="C311" s="66"/>
      <c r="D311" s="67"/>
      <c r="E311" s="71"/>
      <c r="F311" s="68"/>
    </row>
    <row r="312" spans="1:6" ht="15.75" x14ac:dyDescent="0.25">
      <c r="A312" s="35"/>
      <c r="B312" s="11" t="s">
        <v>63</v>
      </c>
      <c r="C312" s="66" t="s">
        <v>0</v>
      </c>
      <c r="D312" s="67">
        <v>6</v>
      </c>
      <c r="E312" s="71"/>
      <c r="F312" s="68"/>
    </row>
    <row r="313" spans="1:6" ht="15.75" x14ac:dyDescent="0.25">
      <c r="A313" s="37">
        <f>A311+1</f>
        <v>126</v>
      </c>
      <c r="B313" s="18" t="s">
        <v>178</v>
      </c>
      <c r="C313" s="66"/>
      <c r="D313" s="67"/>
      <c r="E313" s="68"/>
      <c r="F313" s="68"/>
    </row>
    <row r="314" spans="1:6" ht="15.75" x14ac:dyDescent="0.25">
      <c r="A314" s="35"/>
      <c r="B314" s="11" t="s">
        <v>63</v>
      </c>
      <c r="C314" s="69" t="s">
        <v>0</v>
      </c>
      <c r="D314" s="70">
        <v>13</v>
      </c>
      <c r="E314" s="71"/>
      <c r="F314" s="68"/>
    </row>
    <row r="315" spans="1:6" ht="15.75" x14ac:dyDescent="0.25">
      <c r="A315" s="37">
        <f>A313+1</f>
        <v>127</v>
      </c>
      <c r="B315" s="18" t="s">
        <v>179</v>
      </c>
      <c r="C315" s="69"/>
      <c r="D315" s="70"/>
      <c r="E315" s="71"/>
      <c r="F315" s="68"/>
    </row>
    <row r="316" spans="1:6" ht="15.75" x14ac:dyDescent="0.25">
      <c r="A316" s="35"/>
      <c r="B316" s="11" t="s">
        <v>63</v>
      </c>
      <c r="C316" s="66" t="s">
        <v>0</v>
      </c>
      <c r="D316" s="67">
        <v>5</v>
      </c>
      <c r="E316" s="71"/>
      <c r="F316" s="68"/>
    </row>
    <row r="317" spans="1:6" ht="24.75" x14ac:dyDescent="0.25">
      <c r="A317" s="37">
        <f>A315+1</f>
        <v>128</v>
      </c>
      <c r="B317" s="19" t="s">
        <v>180</v>
      </c>
      <c r="C317" s="66"/>
      <c r="D317" s="67"/>
      <c r="E317" s="71"/>
      <c r="F317" s="68"/>
    </row>
    <row r="318" spans="1:6" ht="15.75" x14ac:dyDescent="0.25">
      <c r="A318" s="35"/>
      <c r="B318" s="11" t="s">
        <v>23</v>
      </c>
      <c r="C318" s="66" t="s">
        <v>5</v>
      </c>
      <c r="D318" s="67">
        <v>1</v>
      </c>
      <c r="E318" s="68"/>
      <c r="F318" s="68"/>
    </row>
    <row r="319" spans="1:6" ht="15.75" x14ac:dyDescent="0.25">
      <c r="A319" s="93" t="s">
        <v>211</v>
      </c>
      <c r="B319" s="94"/>
      <c r="C319" s="94"/>
      <c r="D319" s="94"/>
      <c r="E319" s="95"/>
      <c r="F319" s="73"/>
    </row>
    <row r="320" spans="1:6" s="28" customFormat="1" x14ac:dyDescent="0.25">
      <c r="A320" s="90"/>
      <c r="B320" s="91"/>
      <c r="C320" s="91"/>
      <c r="D320" s="91"/>
      <c r="E320" s="91"/>
      <c r="F320" s="92"/>
    </row>
    <row r="321" spans="1:6" x14ac:dyDescent="0.25">
      <c r="A321" s="86" t="s">
        <v>181</v>
      </c>
      <c r="B321" s="87"/>
      <c r="C321" s="61"/>
      <c r="D321" s="88"/>
      <c r="E321" s="88"/>
      <c r="F321" s="89"/>
    </row>
    <row r="322" spans="1:6" x14ac:dyDescent="0.25">
      <c r="A322" s="35"/>
      <c r="B322" s="11"/>
      <c r="C322" s="11"/>
      <c r="D322" s="12"/>
      <c r="E322" s="7"/>
      <c r="F322" s="8"/>
    </row>
    <row r="323" spans="1:6" ht="24.75" x14ac:dyDescent="0.25">
      <c r="A323" s="37">
        <f>A317+1</f>
        <v>129</v>
      </c>
      <c r="B323" s="19" t="s">
        <v>182</v>
      </c>
      <c r="C323" s="19"/>
      <c r="D323" s="12"/>
      <c r="E323" s="7"/>
      <c r="F323" s="8"/>
    </row>
    <row r="324" spans="1:6" ht="15.75" x14ac:dyDescent="0.25">
      <c r="A324" s="35"/>
      <c r="B324" s="11" t="s">
        <v>23</v>
      </c>
      <c r="C324" s="66" t="s">
        <v>5</v>
      </c>
      <c r="D324" s="67">
        <v>1</v>
      </c>
      <c r="E324" s="68"/>
      <c r="F324" s="68"/>
    </row>
    <row r="325" spans="1:6" ht="15.75" x14ac:dyDescent="0.25">
      <c r="A325" s="37">
        <f>A323+1</f>
        <v>130</v>
      </c>
      <c r="B325" s="34" t="s">
        <v>183</v>
      </c>
      <c r="C325" s="69"/>
      <c r="D325" s="70"/>
      <c r="E325" s="71"/>
      <c r="F325" s="68"/>
    </row>
    <row r="326" spans="1:6" ht="15.75" x14ac:dyDescent="0.25">
      <c r="A326" s="35"/>
      <c r="B326" s="11" t="s">
        <v>63</v>
      </c>
      <c r="C326" s="69" t="s">
        <v>0</v>
      </c>
      <c r="D326" s="70">
        <v>2</v>
      </c>
      <c r="E326" s="71"/>
      <c r="F326" s="68"/>
    </row>
    <row r="327" spans="1:6" ht="15.75" x14ac:dyDescent="0.25">
      <c r="A327" s="37">
        <f>A325+1</f>
        <v>131</v>
      </c>
      <c r="B327" s="15" t="s">
        <v>184</v>
      </c>
      <c r="C327" s="66"/>
      <c r="D327" s="67"/>
      <c r="E327" s="71"/>
      <c r="F327" s="68"/>
    </row>
    <row r="328" spans="1:6" ht="15.75" x14ac:dyDescent="0.25">
      <c r="A328" s="35"/>
      <c r="B328" s="11" t="s">
        <v>56</v>
      </c>
      <c r="C328" s="66" t="s">
        <v>28</v>
      </c>
      <c r="D328" s="67">
        <v>8</v>
      </c>
      <c r="E328" s="71"/>
      <c r="F328" s="68"/>
    </row>
    <row r="329" spans="1:6" ht="15.75" x14ac:dyDescent="0.25">
      <c r="A329" s="37">
        <f>A327+1</f>
        <v>132</v>
      </c>
      <c r="B329" s="18" t="s">
        <v>185</v>
      </c>
      <c r="C329" s="66"/>
      <c r="D329" s="67"/>
      <c r="E329" s="68"/>
      <c r="F329" s="68"/>
    </row>
    <row r="330" spans="1:6" ht="15.75" x14ac:dyDescent="0.25">
      <c r="A330" s="35"/>
      <c r="B330" s="11" t="s">
        <v>56</v>
      </c>
      <c r="C330" s="69" t="s">
        <v>28</v>
      </c>
      <c r="D330" s="70">
        <v>22</v>
      </c>
      <c r="E330" s="71"/>
      <c r="F330" s="68"/>
    </row>
    <row r="331" spans="1:6" ht="15.75" x14ac:dyDescent="0.25">
      <c r="A331" s="37">
        <f>A329+1</f>
        <v>133</v>
      </c>
      <c r="B331" s="18" t="s">
        <v>186</v>
      </c>
      <c r="C331" s="69"/>
      <c r="D331" s="70"/>
      <c r="E331" s="71"/>
      <c r="F331" s="68"/>
    </row>
    <row r="332" spans="1:6" ht="15.75" x14ac:dyDescent="0.25">
      <c r="A332" s="35"/>
      <c r="B332" s="11" t="s">
        <v>63</v>
      </c>
      <c r="C332" s="66" t="s">
        <v>0</v>
      </c>
      <c r="D332" s="67">
        <v>2</v>
      </c>
      <c r="E332" s="71"/>
      <c r="F332" s="68"/>
    </row>
    <row r="333" spans="1:6" ht="15.75" x14ac:dyDescent="0.25">
      <c r="A333" s="37">
        <f>A331+1</f>
        <v>134</v>
      </c>
      <c r="B333" s="18" t="s">
        <v>187</v>
      </c>
      <c r="C333" s="66"/>
      <c r="D333" s="67"/>
      <c r="E333" s="71"/>
      <c r="F333" s="68"/>
    </row>
    <row r="334" spans="1:6" ht="15.75" x14ac:dyDescent="0.25">
      <c r="A334" s="35"/>
      <c r="B334" s="11" t="s">
        <v>63</v>
      </c>
      <c r="C334" s="66" t="s">
        <v>0</v>
      </c>
      <c r="D334" s="67">
        <v>2</v>
      </c>
      <c r="E334" s="68"/>
      <c r="F334" s="68"/>
    </row>
    <row r="335" spans="1:6" ht="15.75" x14ac:dyDescent="0.25">
      <c r="A335" s="93" t="s">
        <v>210</v>
      </c>
      <c r="B335" s="94"/>
      <c r="C335" s="94"/>
      <c r="D335" s="94"/>
      <c r="E335" s="95"/>
      <c r="F335" s="73"/>
    </row>
    <row r="336" spans="1:6" s="28" customFormat="1" x14ac:dyDescent="0.25">
      <c r="A336" s="90"/>
      <c r="B336" s="91"/>
      <c r="C336" s="91"/>
      <c r="D336" s="91"/>
      <c r="E336" s="91"/>
      <c r="F336" s="92"/>
    </row>
    <row r="337" spans="1:6" x14ac:dyDescent="0.25">
      <c r="A337" s="86" t="s">
        <v>188</v>
      </c>
      <c r="B337" s="87"/>
      <c r="C337" s="61"/>
      <c r="D337" s="88"/>
      <c r="E337" s="88"/>
      <c r="F337" s="89"/>
    </row>
    <row r="338" spans="1:6" x14ac:dyDescent="0.25">
      <c r="A338" s="5">
        <f>A333+1</f>
        <v>135</v>
      </c>
      <c r="B338" s="18" t="s">
        <v>189</v>
      </c>
      <c r="C338" s="18"/>
      <c r="D338" s="12"/>
      <c r="E338" s="7"/>
      <c r="F338" s="8"/>
    </row>
    <row r="339" spans="1:6" ht="15.75" x14ac:dyDescent="0.25">
      <c r="A339" s="10"/>
      <c r="B339" s="11" t="s">
        <v>8</v>
      </c>
      <c r="C339" s="66" t="s">
        <v>9</v>
      </c>
      <c r="D339" s="67">
        <v>355</v>
      </c>
      <c r="E339" s="68"/>
      <c r="F339" s="68"/>
    </row>
    <row r="340" spans="1:6" ht="15.75" x14ac:dyDescent="0.25">
      <c r="A340" s="5">
        <f>A338+1</f>
        <v>136</v>
      </c>
      <c r="B340" s="18" t="s">
        <v>190</v>
      </c>
      <c r="C340" s="69"/>
      <c r="D340" s="70"/>
      <c r="E340" s="71"/>
      <c r="F340" s="68"/>
    </row>
    <row r="341" spans="1:6" ht="15.75" x14ac:dyDescent="0.25">
      <c r="A341" s="10"/>
      <c r="B341" s="11" t="s">
        <v>8</v>
      </c>
      <c r="C341" s="69" t="s">
        <v>9</v>
      </c>
      <c r="D341" s="70">
        <v>853</v>
      </c>
      <c r="E341" s="71"/>
      <c r="F341" s="68"/>
    </row>
    <row r="342" spans="1:6" ht="15.75" x14ac:dyDescent="0.25">
      <c r="A342" s="5">
        <f>A340+1</f>
        <v>137</v>
      </c>
      <c r="B342" s="17" t="s">
        <v>191</v>
      </c>
      <c r="C342" s="66"/>
      <c r="D342" s="67"/>
      <c r="E342" s="71"/>
      <c r="F342" s="68"/>
    </row>
    <row r="343" spans="1:6" ht="15.75" x14ac:dyDescent="0.25">
      <c r="A343" s="10"/>
      <c r="B343" s="11" t="s">
        <v>8</v>
      </c>
      <c r="C343" s="66" t="s">
        <v>9</v>
      </c>
      <c r="D343" s="67">
        <v>84</v>
      </c>
      <c r="E343" s="71"/>
      <c r="F343" s="68"/>
    </row>
    <row r="344" spans="1:6" ht="15.75" x14ac:dyDescent="0.25">
      <c r="A344" s="5">
        <f>A342+1</f>
        <v>138</v>
      </c>
      <c r="B344" s="17" t="s">
        <v>192</v>
      </c>
      <c r="C344" s="66"/>
      <c r="D344" s="67"/>
      <c r="E344" s="68"/>
      <c r="F344" s="68"/>
    </row>
    <row r="345" spans="1:6" ht="15.75" x14ac:dyDescent="0.25">
      <c r="A345" s="10"/>
      <c r="B345" s="11" t="s">
        <v>8</v>
      </c>
      <c r="C345" s="69" t="s">
        <v>9</v>
      </c>
      <c r="D345" s="70">
        <v>147</v>
      </c>
      <c r="E345" s="71"/>
      <c r="F345" s="68"/>
    </row>
    <row r="346" spans="1:6" ht="15.75" x14ac:dyDescent="0.25">
      <c r="A346" s="93" t="s">
        <v>225</v>
      </c>
      <c r="B346" s="94"/>
      <c r="C346" s="94"/>
      <c r="D346" s="94"/>
      <c r="E346" s="95"/>
      <c r="F346" s="73"/>
    </row>
    <row r="347" spans="1:6" s="28" customFormat="1" x14ac:dyDescent="0.25">
      <c r="A347" s="90"/>
      <c r="B347" s="91"/>
      <c r="C347" s="91"/>
      <c r="D347" s="91"/>
      <c r="E347" s="91"/>
      <c r="F347" s="92"/>
    </row>
    <row r="348" spans="1:6" x14ac:dyDescent="0.25">
      <c r="A348" s="86" t="s">
        <v>193</v>
      </c>
      <c r="B348" s="87"/>
      <c r="C348" s="61"/>
      <c r="D348" s="88"/>
      <c r="E348" s="88"/>
      <c r="F348" s="89"/>
    </row>
    <row r="349" spans="1:6" x14ac:dyDescent="0.25">
      <c r="A349" s="37">
        <v>138</v>
      </c>
      <c r="B349" s="18" t="s">
        <v>194</v>
      </c>
      <c r="C349" s="18"/>
      <c r="D349" s="12"/>
      <c r="E349" s="7"/>
      <c r="F349" s="8"/>
    </row>
    <row r="350" spans="1:6" ht="15.75" x14ac:dyDescent="0.25">
      <c r="A350" s="35"/>
      <c r="B350" s="11" t="s">
        <v>8</v>
      </c>
      <c r="C350" s="66" t="s">
        <v>9</v>
      </c>
      <c r="D350" s="67">
        <v>10</v>
      </c>
      <c r="E350" s="68"/>
      <c r="F350" s="68"/>
    </row>
    <row r="351" spans="1:6" ht="15.75" x14ac:dyDescent="0.25">
      <c r="A351" s="93" t="s">
        <v>209</v>
      </c>
      <c r="B351" s="94"/>
      <c r="C351" s="94"/>
      <c r="D351" s="94"/>
      <c r="E351" s="95"/>
      <c r="F351" s="73"/>
    </row>
    <row r="352" spans="1:6" s="28" customFormat="1" x14ac:dyDescent="0.25">
      <c r="A352" s="90"/>
      <c r="B352" s="91"/>
      <c r="C352" s="91"/>
      <c r="D352" s="91"/>
      <c r="E352" s="91"/>
      <c r="F352" s="92"/>
    </row>
    <row r="353" spans="1:6" x14ac:dyDescent="0.25">
      <c r="A353" s="86" t="s">
        <v>195</v>
      </c>
      <c r="B353" s="87"/>
      <c r="C353" s="61"/>
      <c r="D353" s="88"/>
      <c r="E353" s="88"/>
      <c r="F353" s="89"/>
    </row>
    <row r="354" spans="1:6" x14ac:dyDescent="0.25">
      <c r="A354" s="37">
        <f>A349+1</f>
        <v>139</v>
      </c>
      <c r="B354" t="s">
        <v>196</v>
      </c>
      <c r="D354" s="12"/>
      <c r="E354" s="7"/>
      <c r="F354" s="8"/>
    </row>
    <row r="355" spans="1:6" ht="15.75" x14ac:dyDescent="0.25">
      <c r="A355" s="35"/>
      <c r="B355" s="11" t="s">
        <v>56</v>
      </c>
      <c r="C355" s="66" t="s">
        <v>28</v>
      </c>
      <c r="D355" s="67">
        <v>25</v>
      </c>
      <c r="E355" s="68"/>
      <c r="F355" s="68"/>
    </row>
    <row r="356" spans="1:6" ht="15.75" x14ac:dyDescent="0.25">
      <c r="A356" s="37">
        <f>A354+1</f>
        <v>140</v>
      </c>
      <c r="B356" s="18" t="s">
        <v>197</v>
      </c>
      <c r="C356" s="66"/>
      <c r="D356" s="67"/>
      <c r="E356" s="68"/>
      <c r="F356" s="68"/>
    </row>
    <row r="357" spans="1:6" ht="15.75" x14ac:dyDescent="0.25">
      <c r="A357" s="35"/>
      <c r="B357" s="11" t="s">
        <v>8</v>
      </c>
      <c r="C357" s="66" t="s">
        <v>9</v>
      </c>
      <c r="D357" s="67">
        <v>135</v>
      </c>
      <c r="E357" s="68"/>
      <c r="F357" s="68"/>
    </row>
    <row r="358" spans="1:6" ht="15.75" x14ac:dyDescent="0.25">
      <c r="A358" s="37">
        <f>A356+1</f>
        <v>141</v>
      </c>
      <c r="B358" s="18" t="s">
        <v>198</v>
      </c>
      <c r="C358" s="66"/>
      <c r="D358" s="67"/>
      <c r="E358" s="68"/>
      <c r="F358" s="68"/>
    </row>
    <row r="359" spans="1:6" ht="15.75" x14ac:dyDescent="0.25">
      <c r="A359" s="35"/>
      <c r="B359" s="11" t="s">
        <v>8</v>
      </c>
      <c r="C359" s="66" t="s">
        <v>9</v>
      </c>
      <c r="D359" s="67">
        <v>15</v>
      </c>
      <c r="E359" s="68"/>
      <c r="F359" s="68"/>
    </row>
    <row r="360" spans="1:6" ht="15.75" x14ac:dyDescent="0.25">
      <c r="A360" s="37">
        <f>A358+1</f>
        <v>142</v>
      </c>
      <c r="B360" s="18" t="s">
        <v>199</v>
      </c>
      <c r="C360" s="66"/>
      <c r="D360" s="67"/>
      <c r="E360" s="68"/>
      <c r="F360" s="68"/>
    </row>
    <row r="361" spans="1:6" ht="15.75" x14ac:dyDescent="0.25">
      <c r="A361" s="35"/>
      <c r="B361" s="11" t="s">
        <v>8</v>
      </c>
      <c r="C361" s="66" t="s">
        <v>9</v>
      </c>
      <c r="D361" s="67">
        <v>64</v>
      </c>
      <c r="E361" s="68"/>
      <c r="F361" s="68"/>
    </row>
    <row r="362" spans="1:6" ht="24.75" x14ac:dyDescent="0.25">
      <c r="A362" s="37">
        <f>A360+1</f>
        <v>143</v>
      </c>
      <c r="B362" s="19" t="s">
        <v>200</v>
      </c>
      <c r="C362" s="66"/>
      <c r="D362" s="67"/>
      <c r="E362" s="68"/>
      <c r="F362" s="68"/>
    </row>
    <row r="363" spans="1:6" ht="15.75" x14ac:dyDescent="0.25">
      <c r="A363" s="35"/>
      <c r="B363" s="11" t="s">
        <v>56</v>
      </c>
      <c r="C363" s="66" t="s">
        <v>28</v>
      </c>
      <c r="D363" s="67">
        <v>24</v>
      </c>
      <c r="E363" s="68"/>
      <c r="F363" s="68"/>
    </row>
    <row r="364" spans="1:6" ht="24.75" x14ac:dyDescent="0.25">
      <c r="A364" s="37">
        <f>A362+1</f>
        <v>144</v>
      </c>
      <c r="B364" s="19" t="s">
        <v>201</v>
      </c>
      <c r="C364" s="66"/>
      <c r="D364" s="67" t="s">
        <v>170</v>
      </c>
      <c r="E364" s="68"/>
      <c r="F364" s="68"/>
    </row>
    <row r="365" spans="1:6" ht="15.75" x14ac:dyDescent="0.25">
      <c r="A365" s="35"/>
      <c r="B365" s="11" t="s">
        <v>56</v>
      </c>
      <c r="C365" s="66" t="s">
        <v>28</v>
      </c>
      <c r="D365" s="67">
        <v>80</v>
      </c>
      <c r="E365" s="68"/>
      <c r="F365" s="68"/>
    </row>
    <row r="366" spans="1:6" ht="15.75" x14ac:dyDescent="0.25">
      <c r="A366" s="93" t="s">
        <v>208</v>
      </c>
      <c r="B366" s="94"/>
      <c r="C366" s="94"/>
      <c r="D366" s="94"/>
      <c r="E366" s="95"/>
      <c r="F366" s="73"/>
    </row>
    <row r="367" spans="1:6" ht="12.75" customHeight="1" x14ac:dyDescent="0.25">
      <c r="A367" s="41"/>
      <c r="B367" s="42"/>
      <c r="C367" s="42"/>
      <c r="D367" s="43"/>
      <c r="E367" s="43"/>
      <c r="F367" s="43"/>
    </row>
    <row r="368" spans="1:6" ht="12.75" customHeight="1" x14ac:dyDescent="0.25">
      <c r="A368" s="41"/>
      <c r="B368" s="44" t="s">
        <v>202</v>
      </c>
      <c r="C368" s="62"/>
      <c r="D368" s="45"/>
      <c r="E368" s="45"/>
      <c r="F368" s="46"/>
    </row>
    <row r="369" spans="1:6" x14ac:dyDescent="0.25">
      <c r="A369" s="47"/>
      <c r="B369" s="48"/>
      <c r="C369" s="48"/>
    </row>
    <row r="370" spans="1:6" s="52" customFormat="1" ht="21.75" customHeight="1" x14ac:dyDescent="0.2">
      <c r="A370" s="49"/>
      <c r="B370" s="74" t="str">
        <f>+A92</f>
        <v>SOUS TOTAL I - GROS ŒUVRES</v>
      </c>
      <c r="C370" s="63"/>
      <c r="D370" s="50"/>
      <c r="E370" s="51"/>
      <c r="F370" s="72"/>
    </row>
    <row r="371" spans="1:6" ht="20.25" customHeight="1" x14ac:dyDescent="0.25">
      <c r="A371" s="47"/>
      <c r="B371" s="75" t="str">
        <f>A105</f>
        <v>SOUS TOTAL II -  REVETEMENT DES SOLS ET MURS</v>
      </c>
      <c r="C371" s="64"/>
      <c r="D371" s="53"/>
      <c r="E371" s="54"/>
      <c r="F371" s="56"/>
    </row>
    <row r="372" spans="1:6" s="52" customFormat="1" ht="24.75" customHeight="1" x14ac:dyDescent="0.2">
      <c r="A372" s="49"/>
      <c r="B372" s="74" t="str">
        <f>A128</f>
        <v>SOUS TOTAL III - ETANCHEITE</v>
      </c>
      <c r="C372" s="63"/>
      <c r="D372" s="50"/>
      <c r="E372" s="51"/>
      <c r="F372" s="72"/>
    </row>
    <row r="373" spans="1:6" ht="36" customHeight="1" x14ac:dyDescent="0.25">
      <c r="A373" s="47"/>
      <c r="B373" s="75" t="str">
        <f>A160</f>
        <v>SOUS TOTAL IV -  MENUISERIE EN BOIS - EN ALUMINIUM ET EN FERRONNERIE</v>
      </c>
      <c r="C373" s="64"/>
      <c r="D373" s="53"/>
      <c r="E373" s="54"/>
      <c r="F373" s="56"/>
    </row>
    <row r="374" spans="1:6" ht="24" customHeight="1" x14ac:dyDescent="0.25">
      <c r="A374" s="47"/>
      <c r="B374" s="75" t="str">
        <f>A208</f>
        <v>SOUS TOTAL V -  PLOMBERIE SANITAIRE</v>
      </c>
      <c r="C374" s="64"/>
      <c r="D374" s="53"/>
      <c r="E374" s="54"/>
      <c r="F374" s="56"/>
    </row>
    <row r="375" spans="1:6" ht="23.25" customHeight="1" x14ac:dyDescent="0.25">
      <c r="A375" s="47"/>
      <c r="B375" s="75" t="str">
        <f>A276</f>
        <v>SOUS TOTAL VI - ELECTRICITE - LUSTRERIE</v>
      </c>
      <c r="C375" s="64"/>
      <c r="D375" s="53"/>
      <c r="E375" s="54"/>
      <c r="F375" s="56"/>
    </row>
    <row r="376" spans="1:6" s="52" customFormat="1" ht="24.75" customHeight="1" x14ac:dyDescent="0.2">
      <c r="A376" s="49"/>
      <c r="B376" s="74" t="str">
        <f>A286</f>
        <v xml:space="preserve">SOUS TOTAL VII -CLIMATISATION VENTILATION </v>
      </c>
      <c r="C376" s="63"/>
      <c r="D376" s="50"/>
      <c r="E376" s="51"/>
      <c r="F376" s="72"/>
    </row>
    <row r="377" spans="1:6" s="52" customFormat="1" ht="21" customHeight="1" x14ac:dyDescent="0.2">
      <c r="A377" s="49"/>
      <c r="B377" s="74" t="str">
        <f>A304</f>
        <v>SOUS TOTAL VIII-VIDEOSURVEILLANCE</v>
      </c>
      <c r="C377" s="63"/>
      <c r="D377" s="50"/>
      <c r="E377" s="51"/>
      <c r="F377" s="72"/>
    </row>
    <row r="378" spans="1:6" s="52" customFormat="1" ht="24" customHeight="1" x14ac:dyDescent="0.2">
      <c r="A378" s="49"/>
      <c r="B378" s="74" t="str">
        <f>A319</f>
        <v>SOUS TOTAL IX-DETECTION INCENDIE</v>
      </c>
      <c r="C378" s="63"/>
      <c r="D378" s="50"/>
      <c r="E378" s="51"/>
      <c r="F378" s="72"/>
    </row>
    <row r="379" spans="1:6" s="52" customFormat="1" ht="33" customHeight="1" x14ac:dyDescent="0.2">
      <c r="A379" s="49"/>
      <c r="B379" s="74" t="str">
        <f>A335</f>
        <v>SOUS TOTAL X-PROTECTION CONTRE INCENDIE</v>
      </c>
      <c r="C379" s="63"/>
      <c r="D379" s="50"/>
      <c r="E379" s="51"/>
      <c r="F379" s="72"/>
    </row>
    <row r="380" spans="1:6" ht="15.75" x14ac:dyDescent="0.25">
      <c r="A380" s="47"/>
      <c r="B380" s="75" t="str">
        <f>A346</f>
        <v>SOUS TOTAL XI-PEINTURE</v>
      </c>
      <c r="C380" s="64"/>
      <c r="D380" s="53"/>
      <c r="E380" s="54"/>
      <c r="F380" s="56"/>
    </row>
    <row r="381" spans="1:6" ht="31.5" customHeight="1" x14ac:dyDescent="0.25">
      <c r="A381" s="47"/>
      <c r="B381" s="75" t="str">
        <f>A351</f>
        <v>SOUS TOTAL XII-PLANTATION ET AMENAGEMENT DES ESPACES VERT</v>
      </c>
      <c r="C381" s="64"/>
      <c r="D381" s="53"/>
      <c r="E381" s="54"/>
      <c r="F381" s="56"/>
    </row>
    <row r="382" spans="1:6" ht="18.75" customHeight="1" x14ac:dyDescent="0.25">
      <c r="A382" s="47"/>
      <c r="B382" s="75" t="str">
        <f>A366</f>
        <v>SOUS TOTAL XIII-AMENAGEMENT EXTERIEUR</v>
      </c>
      <c r="C382" s="64"/>
      <c r="D382" s="53"/>
      <c r="E382" s="54"/>
      <c r="F382" s="56"/>
    </row>
    <row r="383" spans="1:6" x14ac:dyDescent="0.25">
      <c r="A383" s="47"/>
      <c r="B383" s="55"/>
      <c r="C383" s="55"/>
    </row>
    <row r="384" spans="1:6" x14ac:dyDescent="0.25">
      <c r="A384" s="41"/>
      <c r="B384" s="42"/>
      <c r="C384" s="42"/>
      <c r="D384" s="43"/>
      <c r="E384" s="43"/>
      <c r="F384" s="43"/>
    </row>
    <row r="385" spans="1:6" ht="20.25" x14ac:dyDescent="0.25">
      <c r="A385" s="41"/>
      <c r="B385" s="76" t="s">
        <v>226</v>
      </c>
      <c r="C385" s="65"/>
      <c r="D385" s="45"/>
      <c r="E385" s="45"/>
      <c r="F385" s="56"/>
    </row>
    <row r="386" spans="1:6" ht="20.25" x14ac:dyDescent="0.25">
      <c r="A386" s="41"/>
      <c r="B386" s="76" t="s">
        <v>203</v>
      </c>
      <c r="C386" s="65"/>
      <c r="D386" s="45"/>
      <c r="E386" s="45"/>
      <c r="F386" s="56"/>
    </row>
    <row r="387" spans="1:6" ht="20.25" x14ac:dyDescent="0.25">
      <c r="A387" s="41"/>
      <c r="B387" s="76" t="s">
        <v>204</v>
      </c>
      <c r="C387" s="65"/>
      <c r="D387" s="45"/>
      <c r="E387" s="45"/>
      <c r="F387" s="56"/>
    </row>
    <row r="388" spans="1:6" x14ac:dyDescent="0.25">
      <c r="A388" s="41"/>
      <c r="B388" s="42"/>
      <c r="C388" s="42"/>
      <c r="D388" s="43"/>
      <c r="E388" s="43"/>
      <c r="F388" s="43"/>
    </row>
    <row r="389" spans="1:6" ht="23.25" x14ac:dyDescent="0.35">
      <c r="A389" s="58"/>
      <c r="B389" s="77" t="s">
        <v>227</v>
      </c>
    </row>
  </sheetData>
  <mergeCells count="59">
    <mergeCell ref="A3:A4"/>
    <mergeCell ref="B3:B4"/>
    <mergeCell ref="E3:E4"/>
    <mergeCell ref="F3:F4"/>
    <mergeCell ref="A129:F129"/>
    <mergeCell ref="A6:B6"/>
    <mergeCell ref="D6:F6"/>
    <mergeCell ref="A92:E92"/>
    <mergeCell ref="A93:F93"/>
    <mergeCell ref="A94:B94"/>
    <mergeCell ref="D94:F94"/>
    <mergeCell ref="A105:E105"/>
    <mergeCell ref="A106:F106"/>
    <mergeCell ref="A107:B107"/>
    <mergeCell ref="D107:F107"/>
    <mergeCell ref="A128:E128"/>
    <mergeCell ref="D306:F306"/>
    <mergeCell ref="A319:E319"/>
    <mergeCell ref="A277:F277"/>
    <mergeCell ref="A130:B130"/>
    <mergeCell ref="D130:F130"/>
    <mergeCell ref="A160:E160"/>
    <mergeCell ref="A161:F161"/>
    <mergeCell ref="A162:B162"/>
    <mergeCell ref="D162:F162"/>
    <mergeCell ref="A208:E208"/>
    <mergeCell ref="A209:F209"/>
    <mergeCell ref="A210:B210"/>
    <mergeCell ref="D210:F210"/>
    <mergeCell ref="A276:E276"/>
    <mergeCell ref="A366:E366"/>
    <mergeCell ref="A352:F352"/>
    <mergeCell ref="A321:B321"/>
    <mergeCell ref="D321:F321"/>
    <mergeCell ref="A335:E335"/>
    <mergeCell ref="A336:F336"/>
    <mergeCell ref="A337:B337"/>
    <mergeCell ref="D337:F337"/>
    <mergeCell ref="A346:E346"/>
    <mergeCell ref="A347:F347"/>
    <mergeCell ref="A348:B348"/>
    <mergeCell ref="D348:F348"/>
    <mergeCell ref="A351:E351"/>
    <mergeCell ref="A1:F1"/>
    <mergeCell ref="A2:F2"/>
    <mergeCell ref="D3:D4"/>
    <mergeCell ref="C3:C4"/>
    <mergeCell ref="A353:B353"/>
    <mergeCell ref="D353:F353"/>
    <mergeCell ref="A320:F320"/>
    <mergeCell ref="A278:B278"/>
    <mergeCell ref="D278:F278"/>
    <mergeCell ref="A286:E286"/>
    <mergeCell ref="A287:F287"/>
    <mergeCell ref="A288:B288"/>
    <mergeCell ref="D288:F288"/>
    <mergeCell ref="A304:E304"/>
    <mergeCell ref="A305:F305"/>
    <mergeCell ref="A306:B306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2026-10-14T12:18:07Z</dcterms:modified>
</cp:coreProperties>
</file>