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AZIZ ANFA\ANFA\A.O Fournitures 2026\A.OO N° 03-E-2026 (Papeterie et Fourniture)\"/>
    </mc:Choice>
  </mc:AlternateContent>
  <bookViews>
    <workbookView xWindow="600" yWindow="1236" windowWidth="15480" windowHeight="6480" activeTab="1"/>
  </bookViews>
  <sheets>
    <sheet name="BPDE (LOT N°1)" sheetId="13" r:id="rId1"/>
    <sheet name="BPDE (LOT N°2)" sheetId="24" r:id="rId2"/>
  </sheets>
  <externalReferences>
    <externalReference r:id="rId3"/>
  </externalReferences>
  <calcPr calcId="152511"/>
</workbook>
</file>

<file path=xl/calcChain.xml><?xml version="1.0" encoding="utf-8"?>
<calcChain xmlns="http://schemas.openxmlformats.org/spreadsheetml/2006/main">
  <c r="E14" i="24" l="1"/>
  <c r="E15" i="24"/>
  <c r="E16" i="24"/>
  <c r="E17" i="24"/>
  <c r="E18" i="24"/>
  <c r="E19" i="24"/>
  <c r="E20" i="24"/>
  <c r="E21" i="24"/>
  <c r="E22" i="24"/>
  <c r="E23" i="24"/>
  <c r="E24" i="24"/>
  <c r="E25" i="24"/>
  <c r="E26" i="24"/>
  <c r="E27" i="24"/>
  <c r="E28" i="24"/>
  <c r="E29" i="24"/>
  <c r="E30" i="24"/>
  <c r="E31" i="24"/>
  <c r="E32" i="24"/>
  <c r="E33" i="24"/>
  <c r="E34" i="24"/>
  <c r="E35" i="24"/>
  <c r="E36" i="24"/>
  <c r="E37" i="24"/>
  <c r="E38" i="24"/>
  <c r="E39" i="24"/>
  <c r="E40" i="24"/>
  <c r="E41" i="24"/>
  <c r="E42" i="24"/>
  <c r="E43" i="24"/>
  <c r="E44" i="24"/>
  <c r="E45" i="24"/>
  <c r="E46" i="24"/>
  <c r="E47" i="24"/>
  <c r="E48" i="24"/>
  <c r="E49" i="24"/>
  <c r="E50" i="24"/>
  <c r="E51" i="24"/>
  <c r="E52" i="24"/>
  <c r="E53" i="24"/>
  <c r="E54" i="24"/>
  <c r="E55" i="24"/>
  <c r="E56" i="24"/>
  <c r="E57" i="24"/>
  <c r="E58" i="24"/>
  <c r="E59" i="24"/>
  <c r="E60" i="24"/>
  <c r="E61" i="24"/>
  <c r="E62" i="24"/>
  <c r="E63" i="24"/>
  <c r="E64" i="24"/>
  <c r="E65" i="24"/>
  <c r="E66" i="24"/>
  <c r="E67" i="24"/>
  <c r="E68" i="24"/>
  <c r="E69" i="24"/>
  <c r="E70" i="24"/>
  <c r="C49" i="24"/>
  <c r="C50" i="24"/>
  <c r="C51" i="24"/>
  <c r="C52" i="24"/>
  <c r="C53" i="24"/>
  <c r="C54" i="24"/>
  <c r="C55" i="24"/>
  <c r="C56" i="24"/>
  <c r="C57" i="24"/>
  <c r="C58" i="24"/>
  <c r="C59" i="24"/>
  <c r="C60" i="24"/>
  <c r="C61" i="24"/>
  <c r="C62" i="24"/>
  <c r="C63" i="24"/>
  <c r="C64" i="24"/>
  <c r="C65" i="24"/>
  <c r="C66" i="24"/>
  <c r="C67" i="24"/>
  <c r="C68" i="24"/>
  <c r="C69" i="24"/>
  <c r="C70" i="24"/>
  <c r="E14" i="13"/>
  <c r="E15" i="13"/>
  <c r="E16" i="13"/>
  <c r="E17" i="13"/>
  <c r="E18" i="13"/>
  <c r="B15" i="24" l="1"/>
  <c r="B16" i="24" s="1"/>
  <c r="B17" i="24" s="1"/>
  <c r="B18" i="24" s="1"/>
  <c r="B19" i="24" s="1"/>
  <c r="B20" i="24" s="1"/>
  <c r="B21" i="24" s="1"/>
  <c r="B22" i="24" s="1"/>
  <c r="B23" i="24" s="1"/>
  <c r="B24" i="24" s="1"/>
  <c r="B25" i="24" s="1"/>
  <c r="B26" i="24" s="1"/>
  <c r="B27" i="24" s="1"/>
  <c r="B28" i="24" s="1"/>
  <c r="B29" i="24" s="1"/>
  <c r="B30" i="24" s="1"/>
  <c r="B31" i="24" s="1"/>
  <c r="B32" i="24" s="1"/>
  <c r="B33" i="24" s="1"/>
  <c r="B34" i="24" s="1"/>
  <c r="B35" i="24" s="1"/>
  <c r="B36" i="24" s="1"/>
  <c r="B37" i="24" s="1"/>
  <c r="B38" i="24" s="1"/>
  <c r="B39" i="24" s="1"/>
  <c r="B40" i="24" s="1"/>
  <c r="B41" i="24" s="1"/>
  <c r="B42" i="24" s="1"/>
  <c r="B43" i="24" s="1"/>
  <c r="B44" i="24" s="1"/>
  <c r="B45" i="24" s="1"/>
  <c r="B46" i="24" s="1"/>
  <c r="B47" i="24" s="1"/>
  <c r="B48" i="24" s="1"/>
  <c r="B49" i="24" s="1"/>
  <c r="B50" i="24" s="1"/>
  <c r="B51" i="24" s="1"/>
  <c r="B52" i="24" s="1"/>
  <c r="B53" i="24" s="1"/>
  <c r="B54" i="24" s="1"/>
  <c r="B55" i="24" s="1"/>
  <c r="B56" i="24" s="1"/>
  <c r="B57" i="24" s="1"/>
  <c r="B58" i="24" s="1"/>
  <c r="B59" i="24" s="1"/>
  <c r="B60" i="24" s="1"/>
  <c r="B61" i="24" s="1"/>
  <c r="B62" i="24" s="1"/>
  <c r="B63" i="24" s="1"/>
  <c r="B64" i="24" s="1"/>
  <c r="B65" i="24" s="1"/>
  <c r="B66" i="24" s="1"/>
  <c r="B67" i="24" s="1"/>
  <c r="B68" i="24" s="1"/>
  <c r="B69" i="24" s="1"/>
  <c r="B70" i="24" s="1"/>
</calcChain>
</file>

<file path=xl/sharedStrings.xml><?xml version="1.0" encoding="utf-8"?>
<sst xmlns="http://schemas.openxmlformats.org/spreadsheetml/2006/main" count="134" uniqueCount="69">
  <si>
    <t>N°</t>
  </si>
  <si>
    <t>DESIGNATION DES ARTICLES</t>
  </si>
  <si>
    <t>Boite de 50 stylos à bille bleu (1er choix)</t>
  </si>
  <si>
    <t>Boite de 50 stylos à bille noir (1er choix)</t>
  </si>
  <si>
    <t>Chemise à Rabat (différentes couleurs) 24×32</t>
  </si>
  <si>
    <t xml:space="preserve">Marqueur bleu biseauté (Boite de 10) </t>
  </si>
  <si>
    <t>Marqueur noir biseauté (Boite de 10)</t>
  </si>
  <si>
    <t>Marqueur rouge biseauté (Boite de 10)</t>
  </si>
  <si>
    <t>Marqueur vert biseauté (Boite de 10)</t>
  </si>
  <si>
    <t>Paire de ciseaux de bureau (chromée à manche en plastique (FM)</t>
  </si>
  <si>
    <t>Rouleau Scotch 19×33</t>
  </si>
  <si>
    <t>Tube colle liquide N° 12</t>
  </si>
  <si>
    <t>Agrafeuse de bureau 24/6</t>
  </si>
  <si>
    <t>Portes documents 100 vues</t>
  </si>
  <si>
    <t>Disque dur externe 500 G qualité supérieure</t>
  </si>
  <si>
    <t>Toner pour imprimante Epson aculaser 2300 d'origine</t>
  </si>
  <si>
    <t>Lot N°</t>
  </si>
  <si>
    <t>Cartouche  pour imprimante HP LASER P1005, P1006 d'origine</t>
  </si>
  <si>
    <t>Lot N° 1  :  Papeterie</t>
  </si>
  <si>
    <t>Rame de 100 Chemise cartonnée double  1 er Choix 24 x 32  240 g (différentes couleurs)</t>
  </si>
  <si>
    <t>Lot N° 2  :  Fournitures de bureau, Fournitures Informatiques et Produits d'Impression</t>
  </si>
  <si>
    <t>Feuilles A4 transparent (Rame de 100 feuilles)</t>
  </si>
  <si>
    <t>Quantité</t>
  </si>
  <si>
    <t xml:space="preserve">Prix Unitaire en DH (H.T) </t>
  </si>
  <si>
    <t xml:space="preserve">Prix Total 
en DH (H.T) </t>
  </si>
  <si>
    <t>TOTAL EN DH (HORS TVA)</t>
  </si>
  <si>
    <t>TVA EN DH (20 %)</t>
  </si>
  <si>
    <t>TOTAL EN DH (TOUTES TAXES COMPRISES)</t>
  </si>
  <si>
    <t xml:space="preserve">
ACADEMIE REGIONALE D’EDUCATIONET DE FORMATION
DE LA REGION CASABLANCA-SETTAT
DIRECTION PROVINCIALE DE  CASA-ANFA</t>
  </si>
  <si>
    <t xml:space="preserve"> Rame de 250 chemises bull 21x31 64g  (4 couleurs)</t>
  </si>
  <si>
    <r>
      <t xml:space="preserve">Rame de papier photocopieur  500  feuilles  </t>
    </r>
    <r>
      <rPr>
        <b/>
        <sz val="10"/>
        <color theme="1"/>
        <rFont val="Comic Sans MS"/>
        <family val="4"/>
      </rPr>
      <t>80g (A4)</t>
    </r>
  </si>
  <si>
    <t>Post it différentes couleurs (FM)</t>
  </si>
  <si>
    <t xml:space="preserve">Objet : Achat de la papeterie, des fournitures de bureau, des fournitures informatiques et des produits d’impression pour le fonctionnement des services administratifs, de l'encadrement pédagogique, des établissements d’enseignement primaire, secondaire collégial, secondaire qualifiant, des Classes préparatoires aux grandes écoles (CPGE) des Brevets des techniciens spécialisés (BTS) et de la formation continue dépendant de la Direction provinciale de CASA-ANFA et relevant de l’AREF Casablanca – Settat (en deux lots séparés).
 (Lot N° 1  :  Papeterie ; Lot N° 2  :  Fournitures de Bureau, Fournitures Informatiques et Produits d’impression). </t>
  </si>
  <si>
    <t>Flip Shart de 500 feuilles 1m x 0,65m</t>
  </si>
  <si>
    <t>Pochette de Patafix</t>
  </si>
  <si>
    <t>Boite de 50 Enveloppes Blanches Format  250 x350 mm  100g</t>
  </si>
  <si>
    <t>Boite de 50 Enveloppes Blanches Format  162 x229 mm  100g</t>
  </si>
  <si>
    <t>Boite de 50 Enveloppes Blanches d'invitation Format  225 x 115 mm  100g</t>
  </si>
  <si>
    <t>Bloc Notes Format A5</t>
  </si>
  <si>
    <t>Boite de 10 Recharges Encre pour cachet S1825-7 Bleu d'origne</t>
  </si>
  <si>
    <t>Tonner pour imprimante  LEXMARK MX 331 d'origine</t>
  </si>
  <si>
    <t xml:space="preserve">Unité </t>
  </si>
  <si>
    <t>de Décompte</t>
  </si>
  <si>
    <t>Rame de 500 feuilles</t>
  </si>
  <si>
    <t>Rame de 100 Chemise</t>
  </si>
  <si>
    <t>Rame de 250 chemises bull</t>
  </si>
  <si>
    <t>Boite de 50 stylos à bille rouge (1er choix)</t>
  </si>
  <si>
    <t xml:space="preserve">Enveloppe en Kraft 55 cm x34,5 cm  </t>
  </si>
  <si>
    <t>Enveloppe en Kraft 36 cm x 28 cm</t>
  </si>
  <si>
    <t>Rouleau de bande adhésif (différentes couleurs 50m*5cm)</t>
  </si>
  <si>
    <t>Tube colle Stik 21 g</t>
  </si>
  <si>
    <t>Encre pour risographe GESTETNER CPI 11 d'origine</t>
  </si>
  <si>
    <t>Pochette</t>
  </si>
  <si>
    <t>Boite de 10</t>
  </si>
  <si>
    <t>Rouleau</t>
  </si>
  <si>
    <t>U</t>
  </si>
  <si>
    <t>Tube</t>
  </si>
  <si>
    <t>Boite de 50</t>
  </si>
  <si>
    <t>Boite d'agrafes 24/6</t>
  </si>
  <si>
    <t xml:space="preserve">Clé USB 64 GB - 2,0 ou plus  Kingston Lexar ou SanDisk ou équivalent, qualité Supérieure </t>
  </si>
  <si>
    <r>
      <t xml:space="preserve">Bloc notes Ephémerides </t>
    </r>
    <r>
      <rPr>
        <b/>
        <sz val="10"/>
        <color rgb="FFFF0000"/>
        <rFont val="Comic Sans MS"/>
        <family val="4"/>
      </rPr>
      <t>2026</t>
    </r>
  </si>
  <si>
    <t>Stylo blanco</t>
  </si>
  <si>
    <t>Boite</t>
  </si>
  <si>
    <t xml:space="preserve">Rouleau </t>
  </si>
  <si>
    <t xml:space="preserve">Rame de 100 </t>
  </si>
  <si>
    <r>
      <t xml:space="preserve">Rame de papier photocopieur  500  feuilles  </t>
    </r>
    <r>
      <rPr>
        <b/>
        <sz val="10"/>
        <color theme="1"/>
        <rFont val="Comic Sans MS"/>
        <family val="4"/>
      </rPr>
      <t>80g (A3)</t>
    </r>
  </si>
  <si>
    <t>Boite à archives cartonnée 33cm×25cm×8cm</t>
  </si>
  <si>
    <t>BORDEREAU DES PRIX - DETAIL ESTIMATIF</t>
  </si>
  <si>
    <t>APPEL D'OFFRES N°03/E/2026 DU 04 Novembre 2026 A 10 HEURES 00 MINUTES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</si>
</sst>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theme="1"/>
      <name val="Times New Roman"/>
      <family val="2"/>
    </font>
    <font>
      <sz val="10"/>
      <color theme="1"/>
      <name val="Comic Sans MS"/>
      <family val="4"/>
    </font>
    <font>
      <b/>
      <sz val="10"/>
      <color theme="1"/>
      <name val="Comic Sans MS"/>
      <family val="4"/>
    </font>
    <font>
      <sz val="10"/>
      <name val="Comic Sans MS"/>
      <family val="4"/>
    </font>
    <font>
      <b/>
      <sz val="10"/>
      <color rgb="FFFF0000"/>
      <name val="Comic Sans MS"/>
      <family val="4"/>
    </font>
    <font>
      <b/>
      <u/>
      <sz val="14"/>
      <color theme="1"/>
      <name val="Comic Sans MS"/>
      <family val="4"/>
    </font>
    <font>
      <b/>
      <sz val="11"/>
      <color theme="1"/>
      <name val="Comic Sans MS"/>
      <family val="4"/>
    </font>
    <font>
      <b/>
      <sz val="12"/>
      <color theme="1"/>
      <name val="Comic Sans MS"/>
      <family val="4"/>
    </font>
    <font>
      <sz val="10"/>
      <name val="Arial"/>
      <family val="2"/>
    </font>
    <font>
      <sz val="12"/>
      <color theme="1"/>
      <name val="Comic Sans MS"/>
      <family val="4"/>
    </font>
    <font>
      <sz val="12"/>
      <color theme="1"/>
      <name val="Times New Roman"/>
      <family val="2"/>
    </font>
    <font>
      <b/>
      <sz val="14"/>
      <color theme="1"/>
      <name val="Comic Sans MS"/>
      <family val="4"/>
    </font>
    <font>
      <sz val="10"/>
      <name val="Arial"/>
      <family val="2"/>
    </font>
    <font>
      <b/>
      <sz val="14"/>
      <color theme="1"/>
      <name val="Times New Roman"/>
      <family val="2"/>
    </font>
    <font>
      <sz val="16"/>
      <color theme="1"/>
      <name val="Times New Roman"/>
      <family val="2"/>
    </font>
    <font>
      <b/>
      <u/>
      <sz val="16"/>
      <color theme="1"/>
      <name val="Comic Sans MS"/>
      <family val="4"/>
    </font>
    <font>
      <b/>
      <sz val="14"/>
      <name val="Comic Sans MS"/>
      <family val="4"/>
    </font>
    <font>
      <b/>
      <sz val="11"/>
      <name val="Cambria"/>
      <family val="1"/>
      <scheme val="major"/>
    </font>
    <font>
      <b/>
      <sz val="11"/>
      <name val="Comic Sans MS"/>
      <family val="4"/>
    </font>
    <font>
      <b/>
      <sz val="12"/>
      <color theme="1"/>
      <name val="Times New Roman"/>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8" fillId="0" borderId="0"/>
    <xf numFmtId="0" fontId="10" fillId="0" borderId="0"/>
    <xf numFmtId="0" fontId="12" fillId="0" borderId="0"/>
    <xf numFmtId="0" fontId="10" fillId="0" borderId="0"/>
  </cellStyleXfs>
  <cellXfs count="39">
    <xf numFmtId="0" fontId="0" fillId="0" borderId="0" xfId="0"/>
    <xf numFmtId="2" fontId="1" fillId="0" borderId="1" xfId="0" applyNumberFormat="1" applyFont="1" applyBorder="1" applyAlignment="1">
      <alignment horizontal="center" vertical="center"/>
    </xf>
    <xf numFmtId="0" fontId="9" fillId="0" borderId="0" xfId="0" applyFont="1" applyAlignment="1"/>
    <xf numFmtId="0" fontId="11" fillId="0" borderId="0" xfId="0" applyFont="1" applyAlignment="1">
      <alignment horizontal="center" wrapText="1"/>
    </xf>
    <xf numFmtId="0" fontId="13" fillId="0" borderId="0" xfId="0" applyFont="1" applyAlignment="1">
      <alignment horizontal="center"/>
    </xf>
    <xf numFmtId="0" fontId="0" fillId="0" borderId="0" xfId="0" applyAlignment="1">
      <alignment horizontal="center"/>
    </xf>
    <xf numFmtId="0" fontId="18" fillId="0" borderId="1" xfId="0" applyFont="1" applyFill="1" applyBorder="1" applyAlignment="1">
      <alignment horizontal="center" vertical="center"/>
    </xf>
    <xf numFmtId="4" fontId="6" fillId="0" borderId="1" xfId="0" applyNumberFormat="1" applyFont="1" applyBorder="1" applyAlignment="1">
      <alignment horizontal="center" vertical="center"/>
    </xf>
    <xf numFmtId="0" fontId="0" fillId="0" borderId="0" xfId="0" applyFill="1"/>
    <xf numFmtId="0" fontId="1" fillId="0" borderId="1" xfId="0" applyFont="1" applyBorder="1" applyAlignment="1">
      <alignment vertical="center" wrapText="1"/>
    </xf>
    <xf numFmtId="4" fontId="2" fillId="0" borderId="1" xfId="0" applyNumberFormat="1"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vertical="top" wrapText="1"/>
    </xf>
    <xf numFmtId="0" fontId="3" fillId="0" borderId="5" xfId="0" applyFont="1" applyBorder="1" applyAlignment="1">
      <alignment vertical="top" wrapText="1"/>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1" xfId="0" applyFont="1" applyFill="1" applyBorder="1" applyAlignment="1">
      <alignment horizontal="center" vertical="top" wrapText="1"/>
    </xf>
    <xf numFmtId="0" fontId="3" fillId="0" borderId="5" xfId="0" applyFont="1" applyFill="1" applyBorder="1" applyAlignment="1">
      <alignment horizontal="center" vertical="top" wrapText="1"/>
    </xf>
    <xf numFmtId="1" fontId="7" fillId="0" borderId="1" xfId="0" applyNumberFormat="1" applyFont="1" applyBorder="1" applyAlignment="1">
      <alignment horizontal="center"/>
    </xf>
    <xf numFmtId="2" fontId="1" fillId="0" borderId="5" xfId="0" applyNumberFormat="1" applyFont="1" applyBorder="1" applyAlignment="1">
      <alignment horizontal="center" vertical="center"/>
    </xf>
    <xf numFmtId="2" fontId="1" fillId="0" borderId="3" xfId="0" applyNumberFormat="1" applyFont="1" applyBorder="1" applyAlignment="1">
      <alignment horizontal="center" vertical="center"/>
    </xf>
    <xf numFmtId="0" fontId="3" fillId="0" borderId="1" xfId="0" applyFont="1" applyFill="1" applyBorder="1" applyAlignment="1">
      <alignment vertical="top" wrapText="1"/>
    </xf>
    <xf numFmtId="0" fontId="17" fillId="0" borderId="0" xfId="0" applyFont="1" applyFill="1" applyAlignment="1">
      <alignment horizontal="center" wrapText="1"/>
    </xf>
    <xf numFmtId="0" fontId="17" fillId="0" borderId="0" xfId="0" applyFont="1" applyFill="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16" fillId="0" borderId="0" xfId="0" applyFont="1" applyFill="1" applyAlignment="1">
      <alignment horizontal="center"/>
    </xf>
    <xf numFmtId="0" fontId="7" fillId="0" borderId="0" xfId="0" applyFont="1" applyAlignment="1">
      <alignment horizontal="center" wrapText="1"/>
    </xf>
    <xf numFmtId="0" fontId="19" fillId="0" borderId="0" xfId="0" applyFont="1" applyAlignment="1">
      <alignment horizontal="center"/>
    </xf>
    <xf numFmtId="0" fontId="15" fillId="0" borderId="0" xfId="0" applyFont="1" applyAlignment="1">
      <alignment horizontal="center" wrapText="1"/>
    </xf>
    <xf numFmtId="0" fontId="14" fillId="0" borderId="0" xfId="0" applyFont="1" applyAlignment="1">
      <alignment horizontal="center"/>
    </xf>
    <xf numFmtId="0" fontId="5" fillId="0" borderId="0" xfId="0" applyFont="1" applyAlignment="1">
      <alignment horizontal="center"/>
    </xf>
    <xf numFmtId="0" fontId="11" fillId="0" borderId="0" xfId="0" applyFont="1" applyAlignment="1">
      <alignment horizontal="center"/>
    </xf>
    <xf numFmtId="0" fontId="2" fillId="0" borderId="1"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0" xfId="0" applyAlignment="1"/>
  </cellXfs>
  <cellStyles count="5">
    <cellStyle name="Normal" xfId="0" builtinId="0"/>
    <cellStyle name="Normal 2" xfId="1"/>
    <cellStyle name="Normal 3" xfId="2"/>
    <cellStyle name="Normal 4" xfId="3"/>
    <cellStyle name="Normal 4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2369820</xdr:colOff>
      <xdr:row>0</xdr:row>
      <xdr:rowOff>129540</xdr:rowOff>
    </xdr:from>
    <xdr:to>
      <xdr:col>3</xdr:col>
      <xdr:colOff>55046</xdr:colOff>
      <xdr:row>0</xdr:row>
      <xdr:rowOff>1482969</xdr:rowOff>
    </xdr:to>
    <xdr:pic>
      <xdr:nvPicPr>
        <xdr:cNvPr id="3" name="Image 2"/>
        <xdr:cNvPicPr>
          <a:picLocks noChangeAspect="1"/>
        </xdr:cNvPicPr>
      </xdr:nvPicPr>
      <xdr:blipFill>
        <a:blip xmlns:r="http://schemas.openxmlformats.org/officeDocument/2006/relationships" r:embed="rId1"/>
        <a:stretch>
          <a:fillRect/>
        </a:stretch>
      </xdr:blipFill>
      <xdr:spPr>
        <a:xfrm>
          <a:off x="3589020" y="129540"/>
          <a:ext cx="2097206" cy="13534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1813560</xdr:colOff>
      <xdr:row>0</xdr:row>
      <xdr:rowOff>83820</xdr:rowOff>
    </xdr:from>
    <xdr:to>
      <xdr:col>2</xdr:col>
      <xdr:colOff>3910766</xdr:colOff>
      <xdr:row>0</xdr:row>
      <xdr:rowOff>1437249</xdr:rowOff>
    </xdr:to>
    <xdr:pic>
      <xdr:nvPicPr>
        <xdr:cNvPr id="3" name="Image 2"/>
        <xdr:cNvPicPr>
          <a:picLocks noChangeAspect="1"/>
        </xdr:cNvPicPr>
      </xdr:nvPicPr>
      <xdr:blipFill>
        <a:blip xmlns:r="http://schemas.openxmlformats.org/officeDocument/2006/relationships" r:embed="rId1"/>
        <a:stretch>
          <a:fillRect/>
        </a:stretch>
      </xdr:blipFill>
      <xdr:spPr>
        <a:xfrm>
          <a:off x="3429000" y="83820"/>
          <a:ext cx="2097206" cy="13534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ORDEREAUX%20DES%20PRIX%20DETAIS%20ESTIMATIFS%20(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chettes"/>
      <sheetName val="Ecoles"/>
      <sheetName val="Collèges"/>
      <sheetName val="Lycées"/>
      <sheetName val="BPDE Global"/>
      <sheetName val="Feuil4"/>
    </sheetNames>
    <sheetDataSet>
      <sheetData sheetId="0"/>
      <sheetData sheetId="1"/>
      <sheetData sheetId="2"/>
      <sheetData sheetId="3"/>
      <sheetData sheetId="4">
        <row r="8">
          <cell r="U8">
            <v>1625</v>
          </cell>
        </row>
        <row r="9">
          <cell r="U9">
            <v>200</v>
          </cell>
        </row>
        <row r="10">
          <cell r="U10">
            <v>65</v>
          </cell>
        </row>
        <row r="11">
          <cell r="U11">
            <v>96</v>
          </cell>
        </row>
        <row r="12">
          <cell r="U12">
            <v>3</v>
          </cell>
        </row>
        <row r="19">
          <cell r="U19">
            <v>68</v>
          </cell>
        </row>
        <row r="20">
          <cell r="U20">
            <v>39</v>
          </cell>
        </row>
        <row r="21">
          <cell r="U21">
            <v>30</v>
          </cell>
        </row>
        <row r="22">
          <cell r="U22">
            <v>696</v>
          </cell>
        </row>
        <row r="23">
          <cell r="U23">
            <v>132</v>
          </cell>
        </row>
        <row r="24">
          <cell r="U24">
            <v>91</v>
          </cell>
        </row>
        <row r="25">
          <cell r="U25">
            <v>93</v>
          </cell>
        </row>
        <row r="26">
          <cell r="U26">
            <v>86</v>
          </cell>
        </row>
        <row r="27">
          <cell r="U27">
            <v>86</v>
          </cell>
        </row>
        <row r="28">
          <cell r="U28">
            <v>383</v>
          </cell>
        </row>
        <row r="29">
          <cell r="U29">
            <v>696</v>
          </cell>
        </row>
        <row r="30">
          <cell r="U30">
            <v>188</v>
          </cell>
        </row>
        <row r="31">
          <cell r="U31">
            <v>269</v>
          </cell>
        </row>
        <row r="32">
          <cell r="U32">
            <v>353</v>
          </cell>
        </row>
        <row r="33">
          <cell r="U33">
            <v>92</v>
          </cell>
        </row>
        <row r="34">
          <cell r="U34">
            <v>11</v>
          </cell>
        </row>
        <row r="35">
          <cell r="U35">
            <v>201</v>
          </cell>
        </row>
        <row r="36">
          <cell r="U36">
            <v>38</v>
          </cell>
        </row>
        <row r="37">
          <cell r="U37">
            <v>53</v>
          </cell>
        </row>
        <row r="38">
          <cell r="U38">
            <v>37</v>
          </cell>
        </row>
        <row r="39">
          <cell r="U39">
            <v>48</v>
          </cell>
        </row>
        <row r="40">
          <cell r="U40">
            <v>578</v>
          </cell>
        </row>
        <row r="41">
          <cell r="U41">
            <v>30</v>
          </cell>
        </row>
        <row r="42">
          <cell r="U42">
            <v>25</v>
          </cell>
        </row>
        <row r="43">
          <cell r="U43">
            <v>585</v>
          </cell>
        </row>
        <row r="44">
          <cell r="U44">
            <v>444</v>
          </cell>
        </row>
        <row r="45">
          <cell r="U45">
            <v>193</v>
          </cell>
        </row>
        <row r="46">
          <cell r="U46">
            <v>329</v>
          </cell>
        </row>
        <row r="47">
          <cell r="U47">
            <v>7</v>
          </cell>
        </row>
        <row r="48">
          <cell r="U48">
            <v>240</v>
          </cell>
        </row>
        <row r="49">
          <cell r="U49">
            <v>400</v>
          </cell>
        </row>
        <row r="50">
          <cell r="U50">
            <v>5</v>
          </cell>
        </row>
        <row r="51">
          <cell r="U51">
            <v>37</v>
          </cell>
        </row>
        <row r="52">
          <cell r="U52">
            <v>5</v>
          </cell>
        </row>
        <row r="53">
          <cell r="U53">
            <v>3</v>
          </cell>
        </row>
        <row r="54">
          <cell r="C54" t="str">
            <v>Tonner pour imprimante CANON LBP 2900 d'origine</v>
          </cell>
          <cell r="U54">
            <v>1</v>
          </cell>
        </row>
        <row r="55">
          <cell r="C55" t="str">
            <v>Tonner pour imprimante  HP LASER JET P 1102 d'origine</v>
          </cell>
          <cell r="U55">
            <v>2</v>
          </cell>
        </row>
        <row r="56">
          <cell r="C56" t="str">
            <v>Tonner pour imprimante Canon LBP 6000 B d'origine</v>
          </cell>
          <cell r="U56">
            <v>2</v>
          </cell>
        </row>
        <row r="57">
          <cell r="C57" t="str">
            <v>Toner pour photocopieur GESTETNER  MP 2014 AD d'origine</v>
          </cell>
          <cell r="U57">
            <v>69</v>
          </cell>
        </row>
        <row r="58">
          <cell r="C58" t="str">
            <v>Tonner  pour imprimante KYOCERA ECOSYS P2040 dn d'origine</v>
          </cell>
          <cell r="U58">
            <v>12</v>
          </cell>
        </row>
        <row r="59">
          <cell r="C59" t="str">
            <v>Tonner  pour imprimante KYOCERA ECOSYS P3145 dn d'origine</v>
          </cell>
          <cell r="U59">
            <v>51</v>
          </cell>
        </row>
        <row r="60">
          <cell r="C60" t="str">
            <v>Tonner pour photocopieur Ricoh MP 2014 AD d'origine</v>
          </cell>
          <cell r="U60">
            <v>23</v>
          </cell>
        </row>
        <row r="61">
          <cell r="C61" t="str">
            <v>Toner pour photocopieur GESTETNER MP 2001 d'origine</v>
          </cell>
          <cell r="U61">
            <v>1</v>
          </cell>
        </row>
        <row r="62">
          <cell r="C62" t="str">
            <v>Toner pour imprimante LASER JET PRO MFP M180 n d'origine</v>
          </cell>
          <cell r="U62">
            <v>1</v>
          </cell>
        </row>
        <row r="63">
          <cell r="C63" t="str">
            <v>Tonner  pour photocopieur KONICA MINOLTA bizhub 367 d'origine</v>
          </cell>
          <cell r="U63">
            <v>6</v>
          </cell>
        </row>
        <row r="64">
          <cell r="C64" t="str">
            <v>Tonner  pour photocopieur KONICA MINOLTA bizhub 308 d'origine</v>
          </cell>
          <cell r="U64">
            <v>7</v>
          </cell>
        </row>
        <row r="65">
          <cell r="C65" t="str">
            <v>Tonner pour photocopieur GESTETNER MP 3350 B AFICIO d'origine</v>
          </cell>
          <cell r="U65">
            <v>2</v>
          </cell>
        </row>
        <row r="66">
          <cell r="C66" t="str">
            <v>Tonner pour FAX BROTHER 2825 d'origine</v>
          </cell>
          <cell r="U66">
            <v>2</v>
          </cell>
        </row>
        <row r="67">
          <cell r="C67" t="str">
            <v>Toner pour imprimante HP LASER JET PRO M 402 dn d'origine</v>
          </cell>
          <cell r="U67">
            <v>2</v>
          </cell>
        </row>
        <row r="68">
          <cell r="C68" t="str">
            <v xml:space="preserve">Tonner pour Imprimante  HP LASER JET M 111a d'origine </v>
          </cell>
          <cell r="U68">
            <v>2</v>
          </cell>
        </row>
        <row r="69">
          <cell r="C69" t="str">
            <v>Tonner pour Imprimante  LEXMARK MX 431 d'origine</v>
          </cell>
          <cell r="U69">
            <v>31</v>
          </cell>
        </row>
        <row r="70">
          <cell r="C70" t="str">
            <v>Toner pour Imprimante EPSON ACULASER 2000 d'origine</v>
          </cell>
          <cell r="U70">
            <v>1</v>
          </cell>
        </row>
        <row r="71">
          <cell r="C71" t="str">
            <v>Toner pour Imprimante RICOH MP2555 d'origine</v>
          </cell>
          <cell r="U71">
            <v>1</v>
          </cell>
        </row>
        <row r="72">
          <cell r="C72" t="str">
            <v>Cartouche pour Imprimante HP LASER P3015 d'origine</v>
          </cell>
          <cell r="U72">
            <v>1</v>
          </cell>
        </row>
        <row r="73">
          <cell r="C73" t="str">
            <v xml:space="preserve">Tonner pour Imprimante HP JET 1020 12A d'origine </v>
          </cell>
          <cell r="U73">
            <v>1</v>
          </cell>
        </row>
        <row r="74">
          <cell r="C74" t="str">
            <v xml:space="preserve">Tonner pour Imprimante  HP JET M 102 d'origine </v>
          </cell>
          <cell r="U74">
            <v>2</v>
          </cell>
        </row>
        <row r="75">
          <cell r="C75" t="str">
            <v xml:space="preserve">Tonner  pour photocopieur KONICA MINOLTA bizhub 363 d'origine </v>
          </cell>
          <cell r="U75">
            <v>1</v>
          </cell>
        </row>
      </sheetData>
      <sheetData sheetId="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8" workbookViewId="0">
      <selection activeCell="A3" sqref="A3:G3"/>
    </sheetView>
  </sheetViews>
  <sheetFormatPr baseColWidth="10" defaultRowHeight="15.6" x14ac:dyDescent="0.3"/>
  <cols>
    <col min="1" max="1" width="8.3984375" customWidth="1"/>
    <col min="2" max="2" width="7.59765625" customWidth="1"/>
    <col min="3" max="3" width="57.8984375" customWidth="1"/>
    <col min="4" max="5" width="13.8984375" customWidth="1"/>
    <col min="6" max="6" width="16" customWidth="1"/>
    <col min="7" max="7" width="15" customWidth="1"/>
  </cols>
  <sheetData>
    <row r="1" spans="1:7" ht="180.6" customHeight="1" x14ac:dyDescent="0.3">
      <c r="A1" s="24" t="s">
        <v>28</v>
      </c>
      <c r="B1" s="25"/>
      <c r="C1" s="25"/>
      <c r="D1" s="25"/>
      <c r="E1" s="25"/>
      <c r="F1" s="25"/>
      <c r="G1" s="25"/>
    </row>
    <row r="3" spans="1:7" s="8" customFormat="1" ht="21" x14ac:dyDescent="0.5">
      <c r="A3" s="28" t="s">
        <v>68</v>
      </c>
      <c r="B3" s="28"/>
      <c r="C3" s="28"/>
      <c r="D3" s="28"/>
      <c r="E3" s="28"/>
      <c r="F3" s="28"/>
      <c r="G3" s="28"/>
    </row>
    <row r="4" spans="1:7" ht="18.600000000000001" x14ac:dyDescent="0.45">
      <c r="A4" s="2"/>
      <c r="B4" s="2"/>
      <c r="C4" s="2"/>
      <c r="D4" s="2"/>
      <c r="E4" s="2"/>
      <c r="F4" s="2"/>
      <c r="G4" s="2"/>
    </row>
    <row r="5" spans="1:7" ht="135.6" customHeight="1" x14ac:dyDescent="0.5">
      <c r="A5" s="29" t="s">
        <v>32</v>
      </c>
      <c r="B5" s="30"/>
      <c r="C5" s="30"/>
      <c r="D5" s="30"/>
      <c r="E5" s="30"/>
      <c r="F5" s="30"/>
      <c r="G5" s="30"/>
    </row>
    <row r="6" spans="1:7" ht="24" customHeight="1" x14ac:dyDescent="0.5">
      <c r="A6" s="3"/>
      <c r="B6" s="4"/>
      <c r="C6" s="4"/>
      <c r="D6" s="4"/>
      <c r="E6" s="4"/>
      <c r="F6" s="4"/>
      <c r="G6" s="4"/>
    </row>
    <row r="7" spans="1:7" ht="38.25" customHeight="1" x14ac:dyDescent="0.6">
      <c r="A7" s="31" t="s">
        <v>67</v>
      </c>
      <c r="B7" s="32"/>
      <c r="C7" s="32"/>
      <c r="D7" s="32"/>
      <c r="E7" s="32"/>
      <c r="F7" s="32"/>
      <c r="G7" s="32"/>
    </row>
    <row r="8" spans="1:7" ht="27.75" customHeight="1" x14ac:dyDescent="0.5">
      <c r="A8" s="3"/>
      <c r="B8" s="5"/>
      <c r="C8" s="5"/>
      <c r="D8" s="5"/>
      <c r="E8" s="5"/>
      <c r="F8" s="5"/>
      <c r="G8" s="5"/>
    </row>
    <row r="10" spans="1:7" ht="21" x14ac:dyDescent="0.5">
      <c r="A10" s="33" t="s">
        <v>18</v>
      </c>
      <c r="B10" s="34"/>
      <c r="C10" s="34"/>
      <c r="D10" s="34"/>
      <c r="E10" s="34"/>
      <c r="F10" s="34"/>
    </row>
    <row r="12" spans="1:7" ht="23.25" customHeight="1" x14ac:dyDescent="0.3">
      <c r="A12" s="35" t="s">
        <v>16</v>
      </c>
      <c r="B12" s="35" t="s">
        <v>0</v>
      </c>
      <c r="C12" s="35" t="s">
        <v>1</v>
      </c>
      <c r="D12" s="11" t="s">
        <v>41</v>
      </c>
      <c r="E12" s="36" t="s">
        <v>22</v>
      </c>
      <c r="F12" s="36" t="s">
        <v>23</v>
      </c>
      <c r="G12" s="36" t="s">
        <v>24</v>
      </c>
    </row>
    <row r="13" spans="1:7" ht="25.5" customHeight="1" x14ac:dyDescent="0.3">
      <c r="A13" s="35"/>
      <c r="B13" s="35"/>
      <c r="C13" s="35"/>
      <c r="D13" s="12" t="s">
        <v>42</v>
      </c>
      <c r="E13" s="37"/>
      <c r="F13" s="37"/>
      <c r="G13" s="37"/>
    </row>
    <row r="14" spans="1:7" ht="38.4" customHeight="1" x14ac:dyDescent="0.3">
      <c r="A14" s="6">
        <v>1</v>
      </c>
      <c r="B14" s="6">
        <v>1</v>
      </c>
      <c r="C14" s="9" t="s">
        <v>30</v>
      </c>
      <c r="D14" s="13" t="s">
        <v>43</v>
      </c>
      <c r="E14" s="6">
        <f>'[1]BPDE Global'!U8</f>
        <v>1625</v>
      </c>
      <c r="F14" s="1"/>
      <c r="G14" s="10"/>
    </row>
    <row r="15" spans="1:7" ht="44.25" customHeight="1" x14ac:dyDescent="0.3">
      <c r="A15" s="6">
        <v>1</v>
      </c>
      <c r="B15" s="6">
        <v>2</v>
      </c>
      <c r="C15" s="9" t="s">
        <v>65</v>
      </c>
      <c r="D15" s="13" t="s">
        <v>43</v>
      </c>
      <c r="E15" s="6">
        <f>'[1]BPDE Global'!U9</f>
        <v>200</v>
      </c>
      <c r="F15" s="1"/>
      <c r="G15" s="10"/>
    </row>
    <row r="16" spans="1:7" ht="34.200000000000003" customHeight="1" x14ac:dyDescent="0.3">
      <c r="A16" s="6">
        <v>1</v>
      </c>
      <c r="B16" s="6">
        <v>3</v>
      </c>
      <c r="C16" s="9" t="s">
        <v>19</v>
      </c>
      <c r="D16" s="13" t="s">
        <v>44</v>
      </c>
      <c r="E16" s="6">
        <f>'[1]BPDE Global'!U10</f>
        <v>65</v>
      </c>
      <c r="F16" s="1"/>
      <c r="G16" s="10"/>
    </row>
    <row r="17" spans="1:7" ht="34.799999999999997" customHeight="1" x14ac:dyDescent="0.3">
      <c r="A17" s="6">
        <v>1</v>
      </c>
      <c r="B17" s="6">
        <v>4</v>
      </c>
      <c r="C17" s="9" t="s">
        <v>29</v>
      </c>
      <c r="D17" s="13" t="s">
        <v>45</v>
      </c>
      <c r="E17" s="6">
        <f>'[1]BPDE Global'!U11</f>
        <v>96</v>
      </c>
      <c r="F17" s="1"/>
      <c r="G17" s="10"/>
    </row>
    <row r="18" spans="1:7" ht="34.799999999999997" customHeight="1" x14ac:dyDescent="0.3">
      <c r="A18" s="6">
        <v>1</v>
      </c>
      <c r="B18" s="6">
        <v>5</v>
      </c>
      <c r="C18" s="9" t="s">
        <v>33</v>
      </c>
      <c r="D18" s="13" t="s">
        <v>43</v>
      </c>
      <c r="E18" s="6">
        <f>'[1]BPDE Global'!U12</f>
        <v>3</v>
      </c>
      <c r="F18" s="22"/>
      <c r="G18" s="10"/>
    </row>
    <row r="19" spans="1:7" ht="25.5" customHeight="1" x14ac:dyDescent="0.5">
      <c r="A19" s="26" t="s">
        <v>25</v>
      </c>
      <c r="B19" s="27"/>
      <c r="C19" s="27"/>
      <c r="D19" s="27"/>
      <c r="E19" s="27"/>
      <c r="F19" s="27"/>
      <c r="G19" s="10"/>
    </row>
    <row r="20" spans="1:7" ht="26.25" customHeight="1" x14ac:dyDescent="0.5">
      <c r="A20" s="26" t="s">
        <v>26</v>
      </c>
      <c r="B20" s="27"/>
      <c r="C20" s="27"/>
      <c r="D20" s="27"/>
      <c r="E20" s="27"/>
      <c r="F20" s="27"/>
      <c r="G20" s="10"/>
    </row>
    <row r="21" spans="1:7" ht="28.5" customHeight="1" x14ac:dyDescent="0.5">
      <c r="A21" s="26" t="s">
        <v>27</v>
      </c>
      <c r="B21" s="27"/>
      <c r="C21" s="27"/>
      <c r="D21" s="27"/>
      <c r="E21" s="27"/>
      <c r="F21" s="27"/>
      <c r="G21" s="10"/>
    </row>
  </sheetData>
  <mergeCells count="14">
    <mergeCell ref="A1:G1"/>
    <mergeCell ref="A19:F19"/>
    <mergeCell ref="A20:F20"/>
    <mergeCell ref="A21:F21"/>
    <mergeCell ref="A3:G3"/>
    <mergeCell ref="A5:G5"/>
    <mergeCell ref="A7:G7"/>
    <mergeCell ref="A10:F10"/>
    <mergeCell ref="A12:A13"/>
    <mergeCell ref="B12:B13"/>
    <mergeCell ref="C12:C13"/>
    <mergeCell ref="F12:F13"/>
    <mergeCell ref="E12:E13"/>
    <mergeCell ref="G12:G13"/>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
  <sheetViews>
    <sheetView tabSelected="1" topLeftCell="A2" workbookViewId="0">
      <selection activeCell="A3" sqref="A3:G3"/>
    </sheetView>
  </sheetViews>
  <sheetFormatPr baseColWidth="10" defaultRowHeight="15.6" x14ac:dyDescent="0.3"/>
  <cols>
    <col min="1" max="1" width="10.09765625" customWidth="1"/>
    <col min="2" max="2" width="11.09765625" customWidth="1"/>
    <col min="3" max="3" width="56.69921875" customWidth="1"/>
    <col min="4" max="4" width="12.69921875" customWidth="1"/>
    <col min="5" max="5" width="12.19921875" customWidth="1"/>
    <col min="6" max="6" width="14.8984375" customWidth="1"/>
    <col min="7" max="7" width="12.59765625" customWidth="1"/>
  </cols>
  <sheetData>
    <row r="1" spans="1:7" ht="173.4" customHeight="1" x14ac:dyDescent="0.3">
      <c r="A1" s="24" t="s">
        <v>28</v>
      </c>
      <c r="B1" s="25"/>
      <c r="C1" s="25"/>
      <c r="D1" s="25"/>
      <c r="E1" s="25"/>
      <c r="F1" s="25"/>
      <c r="G1" s="25"/>
    </row>
    <row r="3" spans="1:7" s="8" customFormat="1" ht="21" x14ac:dyDescent="0.5">
      <c r="A3" s="28" t="s">
        <v>68</v>
      </c>
      <c r="B3" s="28"/>
      <c r="C3" s="28"/>
      <c r="D3" s="28"/>
      <c r="E3" s="28"/>
      <c r="F3" s="28"/>
      <c r="G3" s="28"/>
    </row>
    <row r="4" spans="1:7" ht="18.600000000000001" x14ac:dyDescent="0.45">
      <c r="A4" s="2"/>
      <c r="B4" s="2"/>
      <c r="C4" s="2"/>
      <c r="D4" s="2"/>
      <c r="E4" s="2"/>
      <c r="F4" s="2"/>
      <c r="G4" s="2"/>
    </row>
    <row r="5" spans="1:7" ht="136.80000000000001" customHeight="1" x14ac:dyDescent="0.5">
      <c r="A5" s="29" t="s">
        <v>32</v>
      </c>
      <c r="B5" s="30"/>
      <c r="C5" s="30"/>
      <c r="D5" s="30"/>
      <c r="E5" s="30"/>
      <c r="F5" s="30"/>
      <c r="G5" s="30"/>
    </row>
    <row r="6" spans="1:7" ht="21" x14ac:dyDescent="0.5">
      <c r="A6" s="3"/>
      <c r="B6" s="4"/>
      <c r="C6" s="4"/>
      <c r="D6" s="4"/>
      <c r="E6" s="4"/>
      <c r="F6" s="4"/>
      <c r="G6" s="4"/>
    </row>
    <row r="7" spans="1:7" ht="23.4" customHeight="1" x14ac:dyDescent="0.6">
      <c r="A7" s="31" t="s">
        <v>67</v>
      </c>
      <c r="B7" s="32"/>
      <c r="C7" s="32"/>
      <c r="D7" s="32"/>
      <c r="E7" s="32"/>
      <c r="F7" s="32"/>
      <c r="G7" s="32"/>
    </row>
    <row r="8" spans="1:7" ht="21" x14ac:dyDescent="0.5">
      <c r="A8" s="3"/>
      <c r="B8" s="5"/>
      <c r="C8" s="5"/>
      <c r="D8" s="5"/>
      <c r="E8" s="5"/>
      <c r="F8" s="5"/>
      <c r="G8" s="5"/>
    </row>
    <row r="10" spans="1:7" ht="21" x14ac:dyDescent="0.5">
      <c r="A10" s="33" t="s">
        <v>20</v>
      </c>
      <c r="B10" s="34"/>
      <c r="C10" s="34"/>
      <c r="D10" s="34"/>
      <c r="E10" s="34"/>
      <c r="F10" s="34"/>
      <c r="G10" s="38"/>
    </row>
    <row r="12" spans="1:7" ht="23.25" customHeight="1" x14ac:dyDescent="0.3">
      <c r="A12" s="35" t="s">
        <v>16</v>
      </c>
      <c r="B12" s="35" t="s">
        <v>0</v>
      </c>
      <c r="C12" s="35" t="s">
        <v>1</v>
      </c>
      <c r="D12" s="11" t="s">
        <v>41</v>
      </c>
      <c r="E12" s="36" t="s">
        <v>22</v>
      </c>
      <c r="F12" s="36" t="s">
        <v>23</v>
      </c>
      <c r="G12" s="36" t="s">
        <v>24</v>
      </c>
    </row>
    <row r="13" spans="1:7" ht="27" customHeight="1" x14ac:dyDescent="0.3">
      <c r="A13" s="35"/>
      <c r="B13" s="35"/>
      <c r="C13" s="35"/>
      <c r="D13" s="12" t="s">
        <v>42</v>
      </c>
      <c r="E13" s="37"/>
      <c r="F13" s="37"/>
      <c r="G13" s="37"/>
    </row>
    <row r="14" spans="1:7" ht="19.8" x14ac:dyDescent="0.5">
      <c r="A14" s="6">
        <v>2</v>
      </c>
      <c r="B14" s="6">
        <v>1</v>
      </c>
      <c r="C14" s="14" t="s">
        <v>2</v>
      </c>
      <c r="D14" s="18" t="s">
        <v>57</v>
      </c>
      <c r="E14" s="20">
        <f>'[1]BPDE Global'!U19</f>
        <v>68</v>
      </c>
      <c r="F14" s="1"/>
      <c r="G14" s="1"/>
    </row>
    <row r="15" spans="1:7" ht="19.8" x14ac:dyDescent="0.5">
      <c r="A15" s="6">
        <v>2</v>
      </c>
      <c r="B15" s="6">
        <f>B14+1</f>
        <v>2</v>
      </c>
      <c r="C15" s="14" t="s">
        <v>3</v>
      </c>
      <c r="D15" s="18" t="s">
        <v>57</v>
      </c>
      <c r="E15" s="20">
        <f>'[1]BPDE Global'!U20</f>
        <v>39</v>
      </c>
      <c r="F15" s="1"/>
      <c r="G15" s="1"/>
    </row>
    <row r="16" spans="1:7" ht="19.8" x14ac:dyDescent="0.5">
      <c r="A16" s="6">
        <v>2</v>
      </c>
      <c r="B16" s="6">
        <f t="shared" ref="B16:B70" si="0">B15+1</f>
        <v>3</v>
      </c>
      <c r="C16" s="14" t="s">
        <v>46</v>
      </c>
      <c r="D16" s="18" t="s">
        <v>57</v>
      </c>
      <c r="E16" s="20">
        <f>'[1]BPDE Global'!U21</f>
        <v>30</v>
      </c>
      <c r="F16" s="1"/>
      <c r="G16" s="1"/>
    </row>
    <row r="17" spans="1:7" ht="19.8" x14ac:dyDescent="0.5">
      <c r="A17" s="6">
        <v>2</v>
      </c>
      <c r="B17" s="6">
        <f t="shared" si="0"/>
        <v>4</v>
      </c>
      <c r="C17" s="14" t="s">
        <v>58</v>
      </c>
      <c r="D17" s="18" t="s">
        <v>62</v>
      </c>
      <c r="E17" s="20">
        <f>'[1]BPDE Global'!U22</f>
        <v>696</v>
      </c>
      <c r="F17" s="1"/>
      <c r="G17" s="1"/>
    </row>
    <row r="18" spans="1:7" ht="19.8" x14ac:dyDescent="0.5">
      <c r="A18" s="6">
        <v>2</v>
      </c>
      <c r="B18" s="6">
        <f t="shared" si="0"/>
        <v>5</v>
      </c>
      <c r="C18" s="14" t="s">
        <v>34</v>
      </c>
      <c r="D18" s="18" t="s">
        <v>52</v>
      </c>
      <c r="E18" s="20">
        <f>'[1]BPDE Global'!U23</f>
        <v>132</v>
      </c>
      <c r="F18" s="1"/>
      <c r="G18" s="1"/>
    </row>
    <row r="19" spans="1:7" ht="19.8" x14ac:dyDescent="0.5">
      <c r="A19" s="6">
        <v>2</v>
      </c>
      <c r="B19" s="6">
        <f t="shared" si="0"/>
        <v>6</v>
      </c>
      <c r="C19" s="14" t="s">
        <v>5</v>
      </c>
      <c r="D19" s="18" t="s">
        <v>53</v>
      </c>
      <c r="E19" s="20">
        <f>'[1]BPDE Global'!U24</f>
        <v>91</v>
      </c>
      <c r="F19" s="1"/>
      <c r="G19" s="1"/>
    </row>
    <row r="20" spans="1:7" ht="19.8" x14ac:dyDescent="0.5">
      <c r="A20" s="6">
        <v>2</v>
      </c>
      <c r="B20" s="6">
        <f t="shared" si="0"/>
        <v>7</v>
      </c>
      <c r="C20" s="14" t="s">
        <v>6</v>
      </c>
      <c r="D20" s="18" t="s">
        <v>53</v>
      </c>
      <c r="E20" s="20">
        <f>'[1]BPDE Global'!U25</f>
        <v>93</v>
      </c>
      <c r="F20" s="1"/>
      <c r="G20" s="1"/>
    </row>
    <row r="21" spans="1:7" ht="19.8" x14ac:dyDescent="0.5">
      <c r="A21" s="6">
        <v>2</v>
      </c>
      <c r="B21" s="6">
        <f t="shared" si="0"/>
        <v>8</v>
      </c>
      <c r="C21" s="14" t="s">
        <v>7</v>
      </c>
      <c r="D21" s="18" t="s">
        <v>53</v>
      </c>
      <c r="E21" s="20">
        <f>'[1]BPDE Global'!U26</f>
        <v>86</v>
      </c>
      <c r="F21" s="1"/>
      <c r="G21" s="1"/>
    </row>
    <row r="22" spans="1:7" ht="19.8" x14ac:dyDescent="0.5">
      <c r="A22" s="6">
        <v>2</v>
      </c>
      <c r="B22" s="6">
        <f t="shared" si="0"/>
        <v>9</v>
      </c>
      <c r="C22" s="14" t="s">
        <v>8</v>
      </c>
      <c r="D22" s="18" t="s">
        <v>53</v>
      </c>
      <c r="E22" s="20">
        <f>'[1]BPDE Global'!U27</f>
        <v>86</v>
      </c>
      <c r="F22" s="1"/>
      <c r="G22" s="1"/>
    </row>
    <row r="23" spans="1:7" ht="19.8" x14ac:dyDescent="0.5">
      <c r="A23" s="6">
        <v>2</v>
      </c>
      <c r="B23" s="6">
        <f t="shared" si="0"/>
        <v>10</v>
      </c>
      <c r="C23" s="14" t="s">
        <v>10</v>
      </c>
      <c r="D23" s="18" t="s">
        <v>63</v>
      </c>
      <c r="E23" s="20">
        <f>'[1]BPDE Global'!U28</f>
        <v>383</v>
      </c>
      <c r="F23" s="1"/>
      <c r="G23" s="1"/>
    </row>
    <row r="24" spans="1:7" ht="19.8" x14ac:dyDescent="0.5">
      <c r="A24" s="6">
        <v>2</v>
      </c>
      <c r="B24" s="6">
        <f t="shared" si="0"/>
        <v>11</v>
      </c>
      <c r="C24" s="14" t="s">
        <v>4</v>
      </c>
      <c r="D24" s="18" t="s">
        <v>55</v>
      </c>
      <c r="E24" s="20">
        <f>'[1]BPDE Global'!U29</f>
        <v>696</v>
      </c>
      <c r="F24" s="1"/>
      <c r="G24" s="1"/>
    </row>
    <row r="25" spans="1:7" ht="19.8" x14ac:dyDescent="0.5">
      <c r="A25" s="6">
        <v>2</v>
      </c>
      <c r="B25" s="6">
        <f t="shared" si="0"/>
        <v>12</v>
      </c>
      <c r="C25" s="14" t="s">
        <v>9</v>
      </c>
      <c r="D25" s="18" t="s">
        <v>55</v>
      </c>
      <c r="E25" s="20">
        <f>'[1]BPDE Global'!U30</f>
        <v>188</v>
      </c>
      <c r="F25" s="1"/>
      <c r="G25" s="1"/>
    </row>
    <row r="26" spans="1:7" ht="19.8" x14ac:dyDescent="0.5">
      <c r="A26" s="6">
        <v>2</v>
      </c>
      <c r="B26" s="6">
        <f t="shared" si="0"/>
        <v>13</v>
      </c>
      <c r="C26" s="14" t="s">
        <v>11</v>
      </c>
      <c r="D26" s="18" t="s">
        <v>56</v>
      </c>
      <c r="E26" s="20">
        <f>'[1]BPDE Global'!U31</f>
        <v>269</v>
      </c>
      <c r="F26" s="1"/>
      <c r="G26" s="1"/>
    </row>
    <row r="27" spans="1:7" ht="19.8" x14ac:dyDescent="0.5">
      <c r="A27" s="6">
        <v>2</v>
      </c>
      <c r="B27" s="6">
        <f t="shared" si="0"/>
        <v>14</v>
      </c>
      <c r="C27" s="14" t="s">
        <v>13</v>
      </c>
      <c r="D27" s="18" t="s">
        <v>55</v>
      </c>
      <c r="E27" s="20">
        <f>'[1]BPDE Global'!U32</f>
        <v>353</v>
      </c>
      <c r="F27" s="1"/>
      <c r="G27" s="1"/>
    </row>
    <row r="28" spans="1:7" ht="32.4" x14ac:dyDescent="0.5">
      <c r="A28" s="6">
        <v>2</v>
      </c>
      <c r="B28" s="6">
        <f t="shared" si="0"/>
        <v>15</v>
      </c>
      <c r="C28" s="14" t="s">
        <v>59</v>
      </c>
      <c r="D28" s="19" t="s">
        <v>55</v>
      </c>
      <c r="E28" s="20">
        <f>'[1]BPDE Global'!U33</f>
        <v>92</v>
      </c>
      <c r="F28" s="1"/>
      <c r="G28" s="1"/>
    </row>
    <row r="29" spans="1:7" ht="19.8" x14ac:dyDescent="0.5">
      <c r="A29" s="6">
        <v>2</v>
      </c>
      <c r="B29" s="6">
        <f t="shared" si="0"/>
        <v>16</v>
      </c>
      <c r="C29" s="15" t="s">
        <v>14</v>
      </c>
      <c r="D29" s="19" t="s">
        <v>55</v>
      </c>
      <c r="E29" s="20">
        <f>'[1]BPDE Global'!U34</f>
        <v>11</v>
      </c>
      <c r="F29" s="21"/>
      <c r="G29" s="1"/>
    </row>
    <row r="30" spans="1:7" ht="19.8" x14ac:dyDescent="0.5">
      <c r="A30" s="6">
        <v>2</v>
      </c>
      <c r="B30" s="6">
        <f t="shared" si="0"/>
        <v>17</v>
      </c>
      <c r="C30" s="16" t="s">
        <v>12</v>
      </c>
      <c r="D30" s="19" t="s">
        <v>55</v>
      </c>
      <c r="E30" s="20">
        <f>'[1]BPDE Global'!U35</f>
        <v>201</v>
      </c>
      <c r="F30" s="1"/>
      <c r="G30" s="1"/>
    </row>
    <row r="31" spans="1:7" ht="19.8" x14ac:dyDescent="0.5">
      <c r="A31" s="6">
        <v>2</v>
      </c>
      <c r="B31" s="6">
        <f t="shared" si="0"/>
        <v>18</v>
      </c>
      <c r="C31" s="16" t="s">
        <v>35</v>
      </c>
      <c r="D31" s="18" t="s">
        <v>57</v>
      </c>
      <c r="E31" s="20">
        <f>'[1]BPDE Global'!U36</f>
        <v>38</v>
      </c>
      <c r="F31" s="1"/>
      <c r="G31" s="1"/>
    </row>
    <row r="32" spans="1:7" ht="19.8" x14ac:dyDescent="0.5">
      <c r="A32" s="6">
        <v>2</v>
      </c>
      <c r="B32" s="6">
        <f t="shared" si="0"/>
        <v>19</v>
      </c>
      <c r="C32" s="16" t="s">
        <v>36</v>
      </c>
      <c r="D32" s="18" t="s">
        <v>57</v>
      </c>
      <c r="E32" s="20">
        <f>'[1]BPDE Global'!U37</f>
        <v>53</v>
      </c>
      <c r="F32" s="1"/>
      <c r="G32" s="1"/>
    </row>
    <row r="33" spans="1:7" ht="32.4" x14ac:dyDescent="0.5">
      <c r="A33" s="6">
        <v>2</v>
      </c>
      <c r="B33" s="6">
        <f t="shared" si="0"/>
        <v>20</v>
      </c>
      <c r="C33" s="16" t="s">
        <v>37</v>
      </c>
      <c r="D33" s="19" t="s">
        <v>57</v>
      </c>
      <c r="E33" s="20">
        <f>'[1]BPDE Global'!U38</f>
        <v>37</v>
      </c>
      <c r="F33" s="1"/>
      <c r="G33" s="1"/>
    </row>
    <row r="34" spans="1:7" ht="19.8" x14ac:dyDescent="0.5">
      <c r="A34" s="6">
        <v>2</v>
      </c>
      <c r="B34" s="6">
        <f t="shared" si="0"/>
        <v>21</v>
      </c>
      <c r="C34" s="15" t="s">
        <v>38</v>
      </c>
      <c r="D34" s="19" t="s">
        <v>55</v>
      </c>
      <c r="E34" s="20">
        <f>'[1]BPDE Global'!U39</f>
        <v>48</v>
      </c>
      <c r="F34" s="21"/>
      <c r="G34" s="1"/>
    </row>
    <row r="35" spans="1:7" ht="19.8" x14ac:dyDescent="0.5">
      <c r="A35" s="6">
        <v>2</v>
      </c>
      <c r="B35" s="6">
        <f t="shared" si="0"/>
        <v>22</v>
      </c>
      <c r="C35" s="16" t="s">
        <v>31</v>
      </c>
      <c r="D35" s="19" t="s">
        <v>55</v>
      </c>
      <c r="E35" s="20">
        <f>'[1]BPDE Global'!U40</f>
        <v>578</v>
      </c>
      <c r="F35" s="1"/>
      <c r="G35" s="1"/>
    </row>
    <row r="36" spans="1:7" ht="19.8" x14ac:dyDescent="0.5">
      <c r="A36" s="6">
        <v>2</v>
      </c>
      <c r="B36" s="6">
        <f t="shared" si="0"/>
        <v>23</v>
      </c>
      <c r="C36" s="14" t="s">
        <v>60</v>
      </c>
      <c r="D36" s="19" t="s">
        <v>55</v>
      </c>
      <c r="E36" s="20">
        <f>'[1]BPDE Global'!U41</f>
        <v>30</v>
      </c>
      <c r="F36" s="1"/>
      <c r="G36" s="1"/>
    </row>
    <row r="37" spans="1:7" ht="19.8" x14ac:dyDescent="0.5">
      <c r="A37" s="6">
        <v>2</v>
      </c>
      <c r="B37" s="6">
        <f t="shared" si="0"/>
        <v>24</v>
      </c>
      <c r="C37" s="16" t="s">
        <v>21</v>
      </c>
      <c r="D37" s="19" t="s">
        <v>64</v>
      </c>
      <c r="E37" s="20">
        <f>'[1]BPDE Global'!U42</f>
        <v>25</v>
      </c>
      <c r="F37" s="1"/>
      <c r="G37" s="1"/>
    </row>
    <row r="38" spans="1:7" ht="19.8" x14ac:dyDescent="0.5">
      <c r="A38" s="6">
        <v>2</v>
      </c>
      <c r="B38" s="6">
        <f t="shared" si="0"/>
        <v>25</v>
      </c>
      <c r="C38" s="16" t="s">
        <v>47</v>
      </c>
      <c r="D38" s="19" t="s">
        <v>55</v>
      </c>
      <c r="E38" s="20">
        <f>'[1]BPDE Global'!U43</f>
        <v>585</v>
      </c>
      <c r="F38" s="1"/>
      <c r="G38" s="1"/>
    </row>
    <row r="39" spans="1:7" ht="19.8" x14ac:dyDescent="0.5">
      <c r="A39" s="6">
        <v>2</v>
      </c>
      <c r="B39" s="6">
        <f t="shared" si="0"/>
        <v>26</v>
      </c>
      <c r="C39" s="16" t="s">
        <v>48</v>
      </c>
      <c r="D39" s="19" t="s">
        <v>55</v>
      </c>
      <c r="E39" s="20">
        <f>'[1]BPDE Global'!U44</f>
        <v>444</v>
      </c>
      <c r="F39" s="1"/>
      <c r="G39" s="1"/>
    </row>
    <row r="40" spans="1:7" ht="19.8" x14ac:dyDescent="0.5">
      <c r="A40" s="6">
        <v>2</v>
      </c>
      <c r="B40" s="6">
        <f t="shared" si="0"/>
        <v>27</v>
      </c>
      <c r="C40" s="14" t="s">
        <v>49</v>
      </c>
      <c r="D40" s="19" t="s">
        <v>54</v>
      </c>
      <c r="E40" s="20">
        <f>'[1]BPDE Global'!U45</f>
        <v>193</v>
      </c>
      <c r="F40" s="1"/>
      <c r="G40" s="1"/>
    </row>
    <row r="41" spans="1:7" ht="19.8" x14ac:dyDescent="0.5">
      <c r="A41" s="6">
        <v>2</v>
      </c>
      <c r="B41" s="6">
        <f t="shared" si="0"/>
        <v>28</v>
      </c>
      <c r="C41" s="14" t="s">
        <v>50</v>
      </c>
      <c r="D41" s="19" t="s">
        <v>56</v>
      </c>
      <c r="E41" s="20">
        <f>'[1]BPDE Global'!U46</f>
        <v>329</v>
      </c>
      <c r="F41" s="1"/>
      <c r="G41" s="1"/>
    </row>
    <row r="42" spans="1:7" ht="19.8" x14ac:dyDescent="0.5">
      <c r="A42" s="6">
        <v>2</v>
      </c>
      <c r="B42" s="6">
        <f t="shared" si="0"/>
        <v>29</v>
      </c>
      <c r="C42" s="17" t="s">
        <v>39</v>
      </c>
      <c r="D42" s="19" t="s">
        <v>53</v>
      </c>
      <c r="E42" s="20">
        <f>'[1]BPDE Global'!U47</f>
        <v>7</v>
      </c>
      <c r="F42" s="1"/>
      <c r="G42" s="1"/>
    </row>
    <row r="43" spans="1:7" ht="19.8" x14ac:dyDescent="0.5">
      <c r="A43" s="6">
        <v>2</v>
      </c>
      <c r="B43" s="6">
        <f t="shared" si="0"/>
        <v>30</v>
      </c>
      <c r="C43" s="17" t="s">
        <v>61</v>
      </c>
      <c r="D43" s="19" t="s">
        <v>55</v>
      </c>
      <c r="E43" s="20">
        <f>'[1]BPDE Global'!U48</f>
        <v>240</v>
      </c>
      <c r="F43" s="21"/>
      <c r="G43" s="1"/>
    </row>
    <row r="44" spans="1:7" ht="19.8" x14ac:dyDescent="0.5">
      <c r="A44" s="6">
        <v>2</v>
      </c>
      <c r="B44" s="6">
        <f t="shared" si="0"/>
        <v>31</v>
      </c>
      <c r="C44" s="23" t="s">
        <v>66</v>
      </c>
      <c r="D44" s="19" t="s">
        <v>62</v>
      </c>
      <c r="E44" s="20">
        <f>'[1]BPDE Global'!U49</f>
        <v>400</v>
      </c>
      <c r="F44" s="21"/>
      <c r="G44" s="1"/>
    </row>
    <row r="45" spans="1:7" ht="19.8" x14ac:dyDescent="0.5">
      <c r="A45" s="6">
        <v>2</v>
      </c>
      <c r="B45" s="6">
        <f t="shared" si="0"/>
        <v>32</v>
      </c>
      <c r="C45" s="15" t="s">
        <v>51</v>
      </c>
      <c r="D45" s="19" t="s">
        <v>55</v>
      </c>
      <c r="E45" s="20">
        <f>'[1]BPDE Global'!U50</f>
        <v>5</v>
      </c>
      <c r="F45" s="1"/>
      <c r="G45" s="1"/>
    </row>
    <row r="46" spans="1:7" ht="19.8" x14ac:dyDescent="0.5">
      <c r="A46" s="6">
        <v>2</v>
      </c>
      <c r="B46" s="6">
        <f t="shared" si="0"/>
        <v>33</v>
      </c>
      <c r="C46" s="15" t="s">
        <v>40</v>
      </c>
      <c r="D46" s="19" t="s">
        <v>55</v>
      </c>
      <c r="E46" s="20">
        <f>'[1]BPDE Global'!U51</f>
        <v>37</v>
      </c>
      <c r="F46" s="21"/>
      <c r="G46" s="1"/>
    </row>
    <row r="47" spans="1:7" ht="19.8" x14ac:dyDescent="0.5">
      <c r="A47" s="6">
        <v>2</v>
      </c>
      <c r="B47" s="6">
        <f t="shared" si="0"/>
        <v>34</v>
      </c>
      <c r="C47" s="15" t="s">
        <v>17</v>
      </c>
      <c r="D47" s="19" t="s">
        <v>55</v>
      </c>
      <c r="E47" s="20">
        <f>'[1]BPDE Global'!U52</f>
        <v>5</v>
      </c>
      <c r="F47" s="21"/>
      <c r="G47" s="1"/>
    </row>
    <row r="48" spans="1:7" ht="19.8" x14ac:dyDescent="0.5">
      <c r="A48" s="6">
        <v>2</v>
      </c>
      <c r="B48" s="6">
        <f>B47+1</f>
        <v>35</v>
      </c>
      <c r="C48" s="15" t="s">
        <v>15</v>
      </c>
      <c r="D48" s="19" t="s">
        <v>55</v>
      </c>
      <c r="E48" s="20">
        <f>'[1]BPDE Global'!U53</f>
        <v>3</v>
      </c>
      <c r="F48" s="21"/>
      <c r="G48" s="1"/>
    </row>
    <row r="49" spans="1:7" ht="19.8" x14ac:dyDescent="0.5">
      <c r="A49" s="6">
        <v>2</v>
      </c>
      <c r="B49" s="6">
        <f>B48+1</f>
        <v>36</v>
      </c>
      <c r="C49" s="15" t="str">
        <f>'[1]BPDE Global'!C54</f>
        <v>Tonner pour imprimante CANON LBP 2900 d'origine</v>
      </c>
      <c r="D49" s="19" t="s">
        <v>55</v>
      </c>
      <c r="E49" s="20">
        <f>'[1]BPDE Global'!U54</f>
        <v>1</v>
      </c>
      <c r="F49" s="21"/>
      <c r="G49" s="1"/>
    </row>
    <row r="50" spans="1:7" ht="19.8" x14ac:dyDescent="0.5">
      <c r="A50" s="6">
        <v>2</v>
      </c>
      <c r="B50" s="6">
        <f t="shared" si="0"/>
        <v>37</v>
      </c>
      <c r="C50" s="15" t="str">
        <f>'[1]BPDE Global'!C55</f>
        <v>Tonner pour imprimante  HP LASER JET P 1102 d'origine</v>
      </c>
      <c r="D50" s="19" t="s">
        <v>55</v>
      </c>
      <c r="E50" s="20">
        <f>'[1]BPDE Global'!U55</f>
        <v>2</v>
      </c>
      <c r="F50" s="21"/>
      <c r="G50" s="1"/>
    </row>
    <row r="51" spans="1:7" ht="19.8" x14ac:dyDescent="0.5">
      <c r="A51" s="6">
        <v>2</v>
      </c>
      <c r="B51" s="6">
        <f t="shared" si="0"/>
        <v>38</v>
      </c>
      <c r="C51" s="15" t="str">
        <f>'[1]BPDE Global'!C56</f>
        <v>Tonner pour imprimante Canon LBP 6000 B d'origine</v>
      </c>
      <c r="D51" s="19" t="s">
        <v>55</v>
      </c>
      <c r="E51" s="20">
        <f>'[1]BPDE Global'!U56</f>
        <v>2</v>
      </c>
      <c r="F51" s="21"/>
      <c r="G51" s="1"/>
    </row>
    <row r="52" spans="1:7" ht="19.8" x14ac:dyDescent="0.5">
      <c r="A52" s="6">
        <v>2</v>
      </c>
      <c r="B52" s="6">
        <f t="shared" si="0"/>
        <v>39</v>
      </c>
      <c r="C52" s="15" t="str">
        <f>'[1]BPDE Global'!C57</f>
        <v>Toner pour photocopieur GESTETNER  MP 2014 AD d'origine</v>
      </c>
      <c r="D52" s="19" t="s">
        <v>55</v>
      </c>
      <c r="E52" s="20">
        <f>'[1]BPDE Global'!U57</f>
        <v>69</v>
      </c>
      <c r="F52" s="21"/>
      <c r="G52" s="1"/>
    </row>
    <row r="53" spans="1:7" ht="19.8" x14ac:dyDescent="0.5">
      <c r="A53" s="6">
        <v>2</v>
      </c>
      <c r="B53" s="6">
        <f t="shared" si="0"/>
        <v>40</v>
      </c>
      <c r="C53" s="15" t="str">
        <f>'[1]BPDE Global'!C58</f>
        <v>Tonner  pour imprimante KYOCERA ECOSYS P2040 dn d'origine</v>
      </c>
      <c r="D53" s="19" t="s">
        <v>55</v>
      </c>
      <c r="E53" s="20">
        <f>'[1]BPDE Global'!U58</f>
        <v>12</v>
      </c>
      <c r="F53" s="21"/>
      <c r="G53" s="1"/>
    </row>
    <row r="54" spans="1:7" ht="19.8" x14ac:dyDescent="0.5">
      <c r="A54" s="6">
        <v>2</v>
      </c>
      <c r="B54" s="6">
        <f t="shared" si="0"/>
        <v>41</v>
      </c>
      <c r="C54" s="15" t="str">
        <f>'[1]BPDE Global'!C59</f>
        <v>Tonner  pour imprimante KYOCERA ECOSYS P3145 dn d'origine</v>
      </c>
      <c r="D54" s="19" t="s">
        <v>55</v>
      </c>
      <c r="E54" s="20">
        <f>'[1]BPDE Global'!U59</f>
        <v>51</v>
      </c>
      <c r="F54" s="21"/>
      <c r="G54" s="1"/>
    </row>
    <row r="55" spans="1:7" ht="19.8" x14ac:dyDescent="0.5">
      <c r="A55" s="6">
        <v>2</v>
      </c>
      <c r="B55" s="6">
        <f t="shared" si="0"/>
        <v>42</v>
      </c>
      <c r="C55" s="15" t="str">
        <f>'[1]BPDE Global'!C60</f>
        <v>Tonner pour photocopieur Ricoh MP 2014 AD d'origine</v>
      </c>
      <c r="D55" s="19" t="s">
        <v>55</v>
      </c>
      <c r="E55" s="20">
        <f>'[1]BPDE Global'!U60</f>
        <v>23</v>
      </c>
      <c r="F55" s="21"/>
      <c r="G55" s="1"/>
    </row>
    <row r="56" spans="1:7" ht="19.8" x14ac:dyDescent="0.5">
      <c r="A56" s="6">
        <v>2</v>
      </c>
      <c r="B56" s="6">
        <f t="shared" si="0"/>
        <v>43</v>
      </c>
      <c r="C56" s="15" t="str">
        <f>'[1]BPDE Global'!C61</f>
        <v>Toner pour photocopieur GESTETNER MP 2001 d'origine</v>
      </c>
      <c r="D56" s="19" t="s">
        <v>55</v>
      </c>
      <c r="E56" s="20">
        <f>'[1]BPDE Global'!U61</f>
        <v>1</v>
      </c>
      <c r="F56" s="21"/>
      <c r="G56" s="1"/>
    </row>
    <row r="57" spans="1:7" ht="19.8" x14ac:dyDescent="0.5">
      <c r="A57" s="6">
        <v>2</v>
      </c>
      <c r="B57" s="6">
        <f t="shared" si="0"/>
        <v>44</v>
      </c>
      <c r="C57" s="15" t="str">
        <f>'[1]BPDE Global'!C62</f>
        <v>Toner pour imprimante LASER JET PRO MFP M180 n d'origine</v>
      </c>
      <c r="D57" s="19" t="s">
        <v>55</v>
      </c>
      <c r="E57" s="20">
        <f>'[1]BPDE Global'!U62</f>
        <v>1</v>
      </c>
      <c r="F57" s="21"/>
      <c r="G57" s="1"/>
    </row>
    <row r="58" spans="1:7" ht="19.8" x14ac:dyDescent="0.5">
      <c r="A58" s="6">
        <v>2</v>
      </c>
      <c r="B58" s="6">
        <f t="shared" si="0"/>
        <v>45</v>
      </c>
      <c r="C58" s="15" t="str">
        <f>'[1]BPDE Global'!C63</f>
        <v>Tonner  pour photocopieur KONICA MINOLTA bizhub 367 d'origine</v>
      </c>
      <c r="D58" s="19" t="s">
        <v>55</v>
      </c>
      <c r="E58" s="20">
        <f>'[1]BPDE Global'!U63</f>
        <v>6</v>
      </c>
      <c r="F58" s="21"/>
      <c r="G58" s="1"/>
    </row>
    <row r="59" spans="1:7" ht="19.8" x14ac:dyDescent="0.5">
      <c r="A59" s="6">
        <v>2</v>
      </c>
      <c r="B59" s="6">
        <f t="shared" si="0"/>
        <v>46</v>
      </c>
      <c r="C59" s="15" t="str">
        <f>'[1]BPDE Global'!C64</f>
        <v>Tonner  pour photocopieur KONICA MINOLTA bizhub 308 d'origine</v>
      </c>
      <c r="D59" s="19" t="s">
        <v>55</v>
      </c>
      <c r="E59" s="20">
        <f>'[1]BPDE Global'!U64</f>
        <v>7</v>
      </c>
      <c r="F59" s="21"/>
      <c r="G59" s="1"/>
    </row>
    <row r="60" spans="1:7" ht="32.4" x14ac:dyDescent="0.5">
      <c r="A60" s="6">
        <v>2</v>
      </c>
      <c r="B60" s="6">
        <f t="shared" si="0"/>
        <v>47</v>
      </c>
      <c r="C60" s="15" t="str">
        <f>'[1]BPDE Global'!C65</f>
        <v>Tonner pour photocopieur GESTETNER MP 3350 B AFICIO d'origine</v>
      </c>
      <c r="D60" s="19" t="s">
        <v>55</v>
      </c>
      <c r="E60" s="20">
        <f>'[1]BPDE Global'!U65</f>
        <v>2</v>
      </c>
      <c r="F60" s="21"/>
      <c r="G60" s="1"/>
    </row>
    <row r="61" spans="1:7" ht="19.8" x14ac:dyDescent="0.5">
      <c r="A61" s="6">
        <v>2</v>
      </c>
      <c r="B61" s="6">
        <f t="shared" si="0"/>
        <v>48</v>
      </c>
      <c r="C61" s="15" t="str">
        <f>'[1]BPDE Global'!C66</f>
        <v>Tonner pour FAX BROTHER 2825 d'origine</v>
      </c>
      <c r="D61" s="19" t="s">
        <v>55</v>
      </c>
      <c r="E61" s="20">
        <f>'[1]BPDE Global'!U66</f>
        <v>2</v>
      </c>
      <c r="F61" s="21"/>
      <c r="G61" s="1"/>
    </row>
    <row r="62" spans="1:7" ht="19.8" x14ac:dyDescent="0.5">
      <c r="A62" s="6">
        <v>2</v>
      </c>
      <c r="B62" s="6">
        <f t="shared" si="0"/>
        <v>49</v>
      </c>
      <c r="C62" s="15" t="str">
        <f>'[1]BPDE Global'!C67</f>
        <v>Toner pour imprimante HP LASER JET PRO M 402 dn d'origine</v>
      </c>
      <c r="D62" s="19" t="s">
        <v>55</v>
      </c>
      <c r="E62" s="20">
        <f>'[1]BPDE Global'!U67</f>
        <v>2</v>
      </c>
      <c r="F62" s="21"/>
      <c r="G62" s="1"/>
    </row>
    <row r="63" spans="1:7" ht="19.8" x14ac:dyDescent="0.5">
      <c r="A63" s="6">
        <v>2</v>
      </c>
      <c r="B63" s="6">
        <f t="shared" si="0"/>
        <v>50</v>
      </c>
      <c r="C63" s="15" t="str">
        <f>'[1]BPDE Global'!C68</f>
        <v xml:space="preserve">Tonner pour Imprimante  HP LASER JET M 111a d'origine </v>
      </c>
      <c r="D63" s="19" t="s">
        <v>55</v>
      </c>
      <c r="E63" s="20">
        <f>'[1]BPDE Global'!U68</f>
        <v>2</v>
      </c>
      <c r="F63" s="21"/>
      <c r="G63" s="1"/>
    </row>
    <row r="64" spans="1:7" ht="19.8" x14ac:dyDescent="0.5">
      <c r="A64" s="6">
        <v>2</v>
      </c>
      <c r="B64" s="6">
        <f t="shared" si="0"/>
        <v>51</v>
      </c>
      <c r="C64" s="15" t="str">
        <f>'[1]BPDE Global'!C69</f>
        <v>Tonner pour Imprimante  LEXMARK MX 431 d'origine</v>
      </c>
      <c r="D64" s="19" t="s">
        <v>55</v>
      </c>
      <c r="E64" s="20">
        <f>'[1]BPDE Global'!U69</f>
        <v>31</v>
      </c>
      <c r="F64" s="21"/>
      <c r="G64" s="1"/>
    </row>
    <row r="65" spans="1:7" ht="19.8" x14ac:dyDescent="0.5">
      <c r="A65" s="6">
        <v>2</v>
      </c>
      <c r="B65" s="6">
        <f t="shared" si="0"/>
        <v>52</v>
      </c>
      <c r="C65" s="15" t="str">
        <f>'[1]BPDE Global'!C70</f>
        <v>Toner pour Imprimante EPSON ACULASER 2000 d'origine</v>
      </c>
      <c r="D65" s="19" t="s">
        <v>55</v>
      </c>
      <c r="E65" s="20">
        <f>'[1]BPDE Global'!U70</f>
        <v>1</v>
      </c>
      <c r="F65" s="21"/>
      <c r="G65" s="1"/>
    </row>
    <row r="66" spans="1:7" ht="19.8" x14ac:dyDescent="0.5">
      <c r="A66" s="6">
        <v>2</v>
      </c>
      <c r="B66" s="6">
        <f t="shared" si="0"/>
        <v>53</v>
      </c>
      <c r="C66" s="15" t="str">
        <f>'[1]BPDE Global'!C71</f>
        <v>Toner pour Imprimante RICOH MP2555 d'origine</v>
      </c>
      <c r="D66" s="19" t="s">
        <v>55</v>
      </c>
      <c r="E66" s="20">
        <f>'[1]BPDE Global'!U71</f>
        <v>1</v>
      </c>
      <c r="F66" s="21"/>
      <c r="G66" s="1"/>
    </row>
    <row r="67" spans="1:7" ht="19.8" x14ac:dyDescent="0.5">
      <c r="A67" s="6">
        <v>2</v>
      </c>
      <c r="B67" s="6">
        <f t="shared" si="0"/>
        <v>54</v>
      </c>
      <c r="C67" s="15" t="str">
        <f>'[1]BPDE Global'!C72</f>
        <v>Cartouche pour Imprimante HP LASER P3015 d'origine</v>
      </c>
      <c r="D67" s="19" t="s">
        <v>55</v>
      </c>
      <c r="E67" s="20">
        <f>'[1]BPDE Global'!U72</f>
        <v>1</v>
      </c>
      <c r="F67" s="21"/>
      <c r="G67" s="1"/>
    </row>
    <row r="68" spans="1:7" ht="19.8" x14ac:dyDescent="0.5">
      <c r="A68" s="6">
        <v>2</v>
      </c>
      <c r="B68" s="6">
        <f t="shared" si="0"/>
        <v>55</v>
      </c>
      <c r="C68" s="15" t="str">
        <f>'[1]BPDE Global'!C73</f>
        <v xml:space="preserve">Tonner pour Imprimante HP JET 1020 12A d'origine </v>
      </c>
      <c r="D68" s="19" t="s">
        <v>55</v>
      </c>
      <c r="E68" s="20">
        <f>'[1]BPDE Global'!U73</f>
        <v>1</v>
      </c>
      <c r="F68" s="21"/>
      <c r="G68" s="1"/>
    </row>
    <row r="69" spans="1:7" ht="19.8" x14ac:dyDescent="0.5">
      <c r="A69" s="6">
        <v>2</v>
      </c>
      <c r="B69" s="6">
        <f t="shared" si="0"/>
        <v>56</v>
      </c>
      <c r="C69" s="15" t="str">
        <f>'[1]BPDE Global'!C74</f>
        <v xml:space="preserve">Tonner pour Imprimante  HP JET M 102 d'origine </v>
      </c>
      <c r="D69" s="19" t="s">
        <v>55</v>
      </c>
      <c r="E69" s="20">
        <f>'[1]BPDE Global'!U74</f>
        <v>2</v>
      </c>
      <c r="F69" s="21"/>
      <c r="G69" s="1"/>
    </row>
    <row r="70" spans="1:7" ht="19.8" x14ac:dyDescent="0.5">
      <c r="A70" s="6">
        <v>2</v>
      </c>
      <c r="B70" s="6">
        <f t="shared" si="0"/>
        <v>57</v>
      </c>
      <c r="C70" s="15" t="str">
        <f>'[1]BPDE Global'!C75</f>
        <v xml:space="preserve">Tonner  pour photocopieur KONICA MINOLTA bizhub 363 d'origine </v>
      </c>
      <c r="D70" s="19" t="s">
        <v>55</v>
      </c>
      <c r="E70" s="20">
        <f>'[1]BPDE Global'!U75</f>
        <v>1</v>
      </c>
      <c r="F70" s="21"/>
      <c r="G70" s="1"/>
    </row>
    <row r="71" spans="1:7" ht="25.5" customHeight="1" x14ac:dyDescent="0.5">
      <c r="A71" s="26" t="s">
        <v>25</v>
      </c>
      <c r="B71" s="27"/>
      <c r="C71" s="27"/>
      <c r="D71" s="27"/>
      <c r="E71" s="27"/>
      <c r="F71" s="27"/>
      <c r="G71" s="7"/>
    </row>
    <row r="72" spans="1:7" ht="26.25" customHeight="1" x14ac:dyDescent="0.5">
      <c r="A72" s="26" t="s">
        <v>26</v>
      </c>
      <c r="B72" s="27"/>
      <c r="C72" s="27"/>
      <c r="D72" s="27"/>
      <c r="E72" s="27"/>
      <c r="F72" s="27"/>
      <c r="G72" s="7"/>
    </row>
    <row r="73" spans="1:7" ht="28.5" customHeight="1" x14ac:dyDescent="0.5">
      <c r="A73" s="26" t="s">
        <v>27</v>
      </c>
      <c r="B73" s="27"/>
      <c r="C73" s="27"/>
      <c r="D73" s="27"/>
      <c r="E73" s="27"/>
      <c r="F73" s="27"/>
      <c r="G73" s="7"/>
    </row>
  </sheetData>
  <mergeCells count="14">
    <mergeCell ref="E12:E13"/>
    <mergeCell ref="A1:G1"/>
    <mergeCell ref="A72:F72"/>
    <mergeCell ref="A73:F73"/>
    <mergeCell ref="A10:G10"/>
    <mergeCell ref="A71:F71"/>
    <mergeCell ref="A3:G3"/>
    <mergeCell ref="A5:G5"/>
    <mergeCell ref="A7:G7"/>
    <mergeCell ref="A12:A13"/>
    <mergeCell ref="B12:B13"/>
    <mergeCell ref="C12:C13"/>
    <mergeCell ref="F12:F13"/>
    <mergeCell ref="G12:G13"/>
  </mergeCells>
  <pageMargins left="0.70866141732283472" right="0.70866141732283472" top="0.74803149606299213" bottom="0.74803149606299213" header="0.31496062992125984" footer="0.31496062992125984"/>
  <pageSetup paperSize="9" scale="6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BPDE (LOT N°1)</vt:lpstr>
      <vt:lpstr>BPDE (LOT N°2)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BILALI</dc:creator>
  <cp:lastModifiedBy>HP</cp:lastModifiedBy>
  <cp:lastPrinted>2025-09-30T09:01:52Z</cp:lastPrinted>
  <dcterms:created xsi:type="dcterms:W3CDTF">2012-07-02T09:56:37Z</dcterms:created>
  <dcterms:modified xsi:type="dcterms:W3CDTF">2026-10-12T20:31:56Z</dcterms:modified>
</cp:coreProperties>
</file>