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TA\Desktop\EXERCICE 2026\56-2026 MISE A NIVEAU SERVICE RADIOLOGIE HME\"/>
    </mc:Choice>
  </mc:AlternateContent>
  <bookViews>
    <workbookView xWindow="0" yWindow="0" windowWidth="11256" windowHeight="8592"/>
  </bookViews>
  <sheets>
    <sheet name="Feuil1 (2)" sheetId="4" r:id="rId1"/>
  </sheets>
  <definedNames>
    <definedName name="_Toc170828033" localSheetId="0">'Feuil1 (2)'!#REF!</definedName>
    <definedName name="_xlnm.Print_Titles" localSheetId="0">'Feuil1 (2)'!$6:$7</definedName>
    <definedName name="_xlnm.Print_Area" localSheetId="0">'Feuil1 (2)'!$A$1:$F$110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6" i="4" l="1"/>
  <c r="A89" i="4" s="1"/>
  <c r="A90" i="4" s="1"/>
  <c r="A91" i="4" s="1"/>
  <c r="A92" i="4" s="1"/>
  <c r="A93" i="4" s="1"/>
  <c r="A94" i="4" s="1"/>
  <c r="A96" i="4" s="1"/>
  <c r="A97" i="4" s="1"/>
  <c r="A98" i="4" s="1"/>
  <c r="A99" i="4" s="1"/>
  <c r="A100" i="4" s="1"/>
  <c r="A102" i="4" s="1"/>
  <c r="A103" i="4" s="1"/>
  <c r="A104" i="4" s="1"/>
  <c r="A106" i="4" s="1"/>
  <c r="A107" i="4" s="1"/>
  <c r="A75" i="4"/>
  <c r="A76" i="4" s="1"/>
  <c r="A77" i="4" s="1"/>
  <c r="A78" i="4" s="1"/>
  <c r="A79" i="4" s="1"/>
  <c r="A80" i="4" s="1"/>
  <c r="A72" i="4"/>
  <c r="A71" i="4"/>
  <c r="A68" i="4"/>
  <c r="A42" i="4"/>
  <c r="A43" i="4" s="1"/>
  <c r="A44" i="4" s="1"/>
  <c r="A46" i="4" s="1"/>
  <c r="A47" i="4" s="1"/>
  <c r="A48" i="4" s="1"/>
  <c r="A49" i="4" s="1"/>
  <c r="A51" i="4" s="1"/>
  <c r="A52" i="4" s="1"/>
  <c r="A54" i="4" s="1"/>
  <c r="A55" i="4" s="1"/>
  <c r="A56" i="4" s="1"/>
  <c r="A57" i="4" s="1"/>
  <c r="A59" i="4" s="1"/>
  <c r="A60" i="4" s="1"/>
  <c r="A61" i="4" s="1"/>
  <c r="A62" i="4" s="1"/>
  <c r="A63" i="4" s="1"/>
  <c r="A64" i="4" s="1"/>
  <c r="A66" i="4" s="1"/>
  <c r="A30" i="4"/>
  <c r="A31" i="4" s="1"/>
  <c r="A32" i="4" s="1"/>
  <c r="A33" i="4" s="1"/>
  <c r="A34" i="4" s="1"/>
  <c r="A35" i="4" s="1"/>
  <c r="A36" i="4" s="1"/>
  <c r="A37" i="4" s="1"/>
  <c r="A38" i="4" s="1"/>
  <c r="A12" i="4"/>
  <c r="A13" i="4" s="1"/>
  <c r="A14" i="4" s="1"/>
  <c r="A16" i="4" s="1"/>
  <c r="A18" i="4" s="1"/>
  <c r="A19" i="4" s="1"/>
  <c r="A21" i="4" s="1"/>
  <c r="A22" i="4" s="1"/>
  <c r="A24" i="4" s="1"/>
  <c r="A25" i="4" s="1"/>
  <c r="A26" i="4" s="1"/>
  <c r="A27" i="4" s="1"/>
  <c r="D60" i="4"/>
  <c r="D61" i="4"/>
  <c r="D62" i="4"/>
</calcChain>
</file>

<file path=xl/sharedStrings.xml><?xml version="1.0" encoding="utf-8"?>
<sst xmlns="http://schemas.openxmlformats.org/spreadsheetml/2006/main" count="190" uniqueCount="119">
  <si>
    <t>MINISTERE DE LA SANTE ET DE LA PROTECTION SOCIALE</t>
  </si>
  <si>
    <t>CHU MOHAMMED VI-MARRAKECH</t>
  </si>
  <si>
    <t>BORDEREAUX DES PRIX - DETAIL ESTIMATIF</t>
  </si>
  <si>
    <t>Prix n°</t>
  </si>
  <si>
    <t>Désignations des ouvrages</t>
  </si>
  <si>
    <t>U</t>
  </si>
  <si>
    <t xml:space="preserve">Quantitée </t>
  </si>
  <si>
    <t>P.U (H.TVA) en Dhs</t>
  </si>
  <si>
    <t>P.T (H.TVA) en Dhs</t>
  </si>
  <si>
    <t>Travaux préparatoires-démolitions</t>
  </si>
  <si>
    <t>FT</t>
  </si>
  <si>
    <t>M3</t>
  </si>
  <si>
    <t>M2</t>
  </si>
  <si>
    <t>ML</t>
  </si>
  <si>
    <t>Regards :</t>
  </si>
  <si>
    <t>Regards non visitable de 0,40x0,40 m y/c tompon en béton armé</t>
  </si>
  <si>
    <t xml:space="preserve">Cloison simple en brique rouge de 10cm </t>
  </si>
  <si>
    <t>Enduit extérieur au mortier de ciment</t>
  </si>
  <si>
    <t xml:space="preserve">Enduit intérieur au mortier de ciment sur murs et plafond </t>
  </si>
  <si>
    <t>Souche de gaine technique en terrasse</t>
  </si>
  <si>
    <t xml:space="preserve">Traitement des fissures sur mur par enduit grillagé </t>
  </si>
  <si>
    <t xml:space="preserve">Traitement des jonts y/c couvre joint </t>
  </si>
  <si>
    <t xml:space="preserve">Forme de pente </t>
  </si>
  <si>
    <t xml:space="preserve">Chape de lissage </t>
  </si>
  <si>
    <t>Ecran pare-vapeur</t>
  </si>
  <si>
    <t>Isolation thermique</t>
  </si>
  <si>
    <t>Etanchéité bicouche SBS</t>
  </si>
  <si>
    <t>Relevé d’étanche bicouche y compris protection par enduit grillagé</t>
  </si>
  <si>
    <t xml:space="preserve">façon de gorges sous solin </t>
  </si>
  <si>
    <t>Etanchéité bicouche SBS autoprotégée</t>
  </si>
  <si>
    <t xml:space="preserve"> Protection d'étanchéité par carreaux en ciment idem existant</t>
  </si>
  <si>
    <t>TUYAUTERIE TUBE EN PPR PN20</t>
  </si>
  <si>
    <t>Diamètre 20</t>
  </si>
  <si>
    <t>Diamètre 25</t>
  </si>
  <si>
    <t>Diamètre 32</t>
  </si>
  <si>
    <t>Diamètre 40</t>
  </si>
  <si>
    <t>VANNE D'ISOLEMENT</t>
  </si>
  <si>
    <t>DN20</t>
  </si>
  <si>
    <t>DN25</t>
  </si>
  <si>
    <t>DN32</t>
  </si>
  <si>
    <t>DN40</t>
  </si>
  <si>
    <t>POLYETHYLENE RETICULE</t>
  </si>
  <si>
    <t>Diamètre 16</t>
  </si>
  <si>
    <t xml:space="preserve">Diamètre 20 </t>
  </si>
  <si>
    <t>COLLECTEURS DE DISTRIBUTION</t>
  </si>
  <si>
    <t>Collecteur DN20 à 2 départs</t>
  </si>
  <si>
    <t>Collecteur DN20 à 3 départs</t>
  </si>
  <si>
    <t>Collecteur DN20 à 4 départs</t>
  </si>
  <si>
    <t>Collecteur DN20 à 5 départs</t>
  </si>
  <si>
    <t>EVACUATION TUYAUX PVC</t>
  </si>
  <si>
    <t>Diamètre 50</t>
  </si>
  <si>
    <t>Diamètre 75</t>
  </si>
  <si>
    <t>Diamètre 110</t>
  </si>
  <si>
    <t>Diamètre 125</t>
  </si>
  <si>
    <t>Gargouille en plomb y compris crapaudine</t>
  </si>
  <si>
    <t>Siphon de sol en inox 150x150mm</t>
  </si>
  <si>
    <t xml:space="preserve">APPAREILS SANITAIRES </t>
  </si>
  <si>
    <t>Lavabo semi colonne</t>
  </si>
  <si>
    <t>Evier  à un bac en inox</t>
  </si>
  <si>
    <t>ACCESSOIRES SANITAIRE</t>
  </si>
  <si>
    <t>Douchette pour WC</t>
  </si>
  <si>
    <t>Distributeur Papier Hygienique</t>
  </si>
  <si>
    <t>Distributeur du Savon Liquide</t>
  </si>
  <si>
    <t xml:space="preserve">Revêtement mur en carreaux grès cérame </t>
  </si>
  <si>
    <t xml:space="preserve">Revêtement en Marbre blanc carrare  </t>
  </si>
  <si>
    <t xml:space="preserve">Protection d'angle à visser </t>
  </si>
  <si>
    <t xml:space="preserve">M2 </t>
  </si>
  <si>
    <t>Trappe de visite</t>
  </si>
  <si>
    <t>MENUISERIE BOIS</t>
  </si>
  <si>
    <t>Porte à frappe en HPL en un ou deux vantaux asymétriques</t>
  </si>
  <si>
    <t>Porte coupe-feu 1/2h en HPL + ferme porte</t>
  </si>
  <si>
    <t>Panneaux plombés de radioprotection murale</t>
  </si>
  <si>
    <t>Porte en HPL plombé</t>
  </si>
  <si>
    <t>Système en aluminium a vantaux fixes + incrustation de plombage</t>
  </si>
  <si>
    <t>MENUISERIE ALUMINUM</t>
  </si>
  <si>
    <t>Porte en inox</t>
  </si>
  <si>
    <t>Fenêtre en aluminium</t>
  </si>
  <si>
    <t>Vitrage trempe pour comptoir d'accueil</t>
  </si>
  <si>
    <t>H/ LOT:PEINTURE</t>
  </si>
  <si>
    <t>Peinture acrylique pour murs extérieurs</t>
  </si>
  <si>
    <t>Peinture hygiène lavable acrylique mate pour murs et plafonds intérieurs</t>
  </si>
  <si>
    <t>Peinture glycérophtalique sur menuiserie bois</t>
  </si>
  <si>
    <t xml:space="preserve">TOTAL H.T </t>
  </si>
  <si>
    <t>TVA 20%</t>
  </si>
  <si>
    <t xml:space="preserve">TOTAL T.T.C </t>
  </si>
  <si>
    <t>Béton pour béton armé en élévation y compris acier</t>
  </si>
  <si>
    <t>Dallage  en béton armé de 0,12 m d'épaisseur y/c aciers et film polyane</t>
  </si>
  <si>
    <t xml:space="preserve">Ponçage et lustrage revêtement sol  en granito poli brute </t>
  </si>
  <si>
    <t>Ponçage et lustrage revêtement sol  existant y compris plinthe</t>
  </si>
  <si>
    <t>Porte en verre trempé</t>
  </si>
  <si>
    <t xml:space="preserve">WC à l'anglaise </t>
  </si>
  <si>
    <t>Faux plafond en staff lisse y/c joint creux y/c trape de visite</t>
  </si>
  <si>
    <t xml:space="preserve">Revêtement du sol en granito poli blanc y/c plinthe  et   joints en marbre </t>
  </si>
  <si>
    <t>Tampon en béton armé pour regards tous types</t>
  </si>
  <si>
    <t xml:space="preserve">Canalisation en Buse de diamètre 160 mm en P.V.C série I </t>
  </si>
  <si>
    <t>II/ASSAINISSEMENT</t>
  </si>
  <si>
    <t>III/BETON ARME EN ELEVATION</t>
  </si>
  <si>
    <t>VI/ DIVERS</t>
  </si>
  <si>
    <t xml:space="preserve"> Relatif  à la réalisation des travaux  d'achévement de mise à niveau du service radiologie et l'accueil de l’hôpital Mère et Enfant relevant du centre hospitalo-universitaire Mohammed VI à Marrakech.</t>
  </si>
  <si>
    <t>IV/ MACONNERIES ET CLOISONNEMENTS</t>
  </si>
  <si>
    <t>V/ ENDUITS</t>
  </si>
  <si>
    <t>Revêtement de sol souple homogene y compris plinthe</t>
  </si>
  <si>
    <t xml:space="preserve">Cloison simple en agglo  de 15cm </t>
  </si>
  <si>
    <t>Etanchéité légère  y/c relevés</t>
  </si>
  <si>
    <t>Plinthe en marbre CREMA MARFIL</t>
  </si>
  <si>
    <t xml:space="preserve">Refection de la menuiserie bois </t>
  </si>
  <si>
    <t>Porte en aluminium vitré</t>
  </si>
  <si>
    <t xml:space="preserve">Revêtement en  REV-SOL </t>
  </si>
  <si>
    <t xml:space="preserve">Barrière </t>
  </si>
  <si>
    <t>Revêtement sol en carreaux compacto</t>
  </si>
  <si>
    <t>Appel d'offres ouvert national N°56/2026</t>
  </si>
  <si>
    <t>A/  GROS OEUVES</t>
  </si>
  <si>
    <t>B / LETANCHEITE</t>
  </si>
  <si>
    <t xml:space="preserve">C/  PLOMBERIE </t>
  </si>
  <si>
    <t>D/  REVETEMENT SOLS ET MURS</t>
  </si>
  <si>
    <t xml:space="preserve">E/ REVETEMENT HOSPITALIER </t>
  </si>
  <si>
    <t xml:space="preserve">F/  PLATRE ET FAUX PLAFONDS </t>
  </si>
  <si>
    <t>G/ MENUISERIE BOIS-ALUMINIUM-METALIQUE</t>
  </si>
  <si>
    <t xml:space="preserve">I/ AMENAGEMENT EXTERIEURS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</si>
</sst>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sz val="10"/>
      <name val="Arial"/>
      <family val="2"/>
    </font>
    <font>
      <b/>
      <u/>
      <sz val="12"/>
      <name val="Calibri"/>
      <family val="2"/>
    </font>
    <font>
      <b/>
      <i/>
      <u/>
      <sz val="12"/>
      <name val="Calibri"/>
      <family val="2"/>
    </font>
    <font>
      <i/>
      <u/>
      <sz val="12"/>
      <name val="Calibri"/>
      <family val="2"/>
    </font>
    <font>
      <sz val="12"/>
      <name val="Times New Roman"/>
      <family val="1"/>
    </font>
    <font>
      <b/>
      <sz val="1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20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</cellStyleXfs>
  <cellXfs count="58">
    <xf numFmtId="0" fontId="0" fillId="0" borderId="0" xfId="0"/>
    <xf numFmtId="0" fontId="3" fillId="0" borderId="0" xfId="0" applyFont="1"/>
    <xf numFmtId="0" fontId="4" fillId="0" borderId="0" xfId="0" applyFont="1"/>
    <xf numFmtId="164" fontId="4" fillId="0" borderId="0" xfId="1" applyFont="1" applyAlignment="1">
      <alignment horizontal="center"/>
    </xf>
    <xf numFmtId="164" fontId="4" fillId="0" borderId="0" xfId="1" applyFont="1"/>
    <xf numFmtId="0" fontId="3" fillId="2" borderId="18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vertical="center" wrapText="1"/>
    </xf>
    <xf numFmtId="4" fontId="3" fillId="2" borderId="18" xfId="0" applyNumberFormat="1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vertical="center"/>
    </xf>
    <xf numFmtId="0" fontId="3" fillId="2" borderId="19" xfId="2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vertical="center"/>
    </xf>
    <xf numFmtId="20" fontId="3" fillId="2" borderId="18" xfId="4" applyFont="1" applyFill="1" applyBorder="1" applyAlignment="1">
      <alignment vertical="center"/>
    </xf>
    <xf numFmtId="0" fontId="3" fillId="2" borderId="19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vertical="center"/>
    </xf>
    <xf numFmtId="0" fontId="4" fillId="2" borderId="16" xfId="0" applyFont="1" applyFill="1" applyBorder="1"/>
    <xf numFmtId="0" fontId="4" fillId="2" borderId="18" xfId="0" applyFont="1" applyFill="1" applyBorder="1"/>
    <xf numFmtId="0" fontId="6" fillId="2" borderId="18" xfId="2" applyFont="1" applyFill="1" applyBorder="1" applyAlignment="1">
      <alignment vertical="center"/>
    </xf>
    <xf numFmtId="1" fontId="9" fillId="2" borderId="18" xfId="2" applyNumberFormat="1" applyFont="1" applyFill="1" applyBorder="1" applyAlignment="1">
      <alignment horizontal="center" vertical="center"/>
    </xf>
    <xf numFmtId="4" fontId="9" fillId="2" borderId="18" xfId="2" applyNumberFormat="1" applyFont="1" applyFill="1" applyBorder="1"/>
    <xf numFmtId="0" fontId="3" fillId="2" borderId="20" xfId="0" applyFont="1" applyFill="1" applyBorder="1" applyAlignment="1">
      <alignment horizontal="center" vertical="center"/>
    </xf>
    <xf numFmtId="4" fontId="3" fillId="0" borderId="18" xfId="0" applyNumberFormat="1" applyFont="1" applyBorder="1" applyAlignment="1">
      <alignment horizontal="center" vertical="center"/>
    </xf>
    <xf numFmtId="0" fontId="0" fillId="0" borderId="0" xfId="0"/>
    <xf numFmtId="4" fontId="3" fillId="0" borderId="18" xfId="0" applyNumberFormat="1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vertical="center"/>
    </xf>
    <xf numFmtId="0" fontId="10" fillId="2" borderId="21" xfId="0" applyFont="1" applyFill="1" applyBorder="1" applyAlignment="1">
      <alignment horizontal="right" vertical="center" wrapText="1"/>
    </xf>
    <xf numFmtId="4" fontId="10" fillId="2" borderId="22" xfId="0" applyNumberFormat="1" applyFont="1" applyFill="1" applyBorder="1" applyAlignment="1">
      <alignment horizontal="center" vertical="center"/>
    </xf>
    <xf numFmtId="4" fontId="10" fillId="2" borderId="23" xfId="0" applyNumberFormat="1" applyFont="1" applyFill="1" applyBorder="1" applyAlignment="1">
      <alignment horizontal="center" vertical="center"/>
    </xf>
    <xf numFmtId="164" fontId="3" fillId="3" borderId="10" xfId="1" applyFont="1" applyFill="1" applyBorder="1" applyAlignment="1">
      <alignment horizontal="center" vertical="center" wrapText="1"/>
    </xf>
    <xf numFmtId="164" fontId="3" fillId="3" borderId="13" xfId="1" applyFont="1" applyFill="1" applyBorder="1" applyAlignment="1">
      <alignment horizontal="center" vertical="center" wrapText="1"/>
    </xf>
    <xf numFmtId="0" fontId="3" fillId="3" borderId="10" xfId="2" applyFont="1" applyFill="1" applyBorder="1" applyAlignment="1">
      <alignment horizontal="center" vertical="center" wrapText="1"/>
    </xf>
    <xf numFmtId="0" fontId="3" fillId="3" borderId="13" xfId="2" applyFont="1" applyFill="1" applyBorder="1" applyAlignment="1">
      <alignment horizontal="center" vertical="center" wrapText="1"/>
    </xf>
    <xf numFmtId="0" fontId="3" fillId="3" borderId="11" xfId="2" applyFont="1" applyFill="1" applyBorder="1" applyAlignment="1">
      <alignment horizontal="center" vertical="center"/>
    </xf>
    <xf numFmtId="0" fontId="3" fillId="3" borderId="14" xfId="2" applyFont="1" applyFill="1" applyBorder="1" applyAlignment="1">
      <alignment horizontal="center" vertical="center"/>
    </xf>
    <xf numFmtId="0" fontId="3" fillId="3" borderId="10" xfId="2" applyFont="1" applyFill="1" applyBorder="1" applyAlignment="1">
      <alignment horizontal="center" vertical="center"/>
    </xf>
    <xf numFmtId="0" fontId="3" fillId="3" borderId="13" xfId="2" applyFont="1" applyFill="1" applyBorder="1" applyAlignment="1">
      <alignment horizontal="center" vertical="center"/>
    </xf>
    <xf numFmtId="164" fontId="3" fillId="3" borderId="12" xfId="1" applyFont="1" applyFill="1" applyBorder="1" applyAlignment="1">
      <alignment horizontal="center" vertical="center" wrapText="1"/>
    </xf>
    <xf numFmtId="164" fontId="3" fillId="3" borderId="15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2" borderId="0" xfId="0" applyFill="1"/>
    <xf numFmtId="0" fontId="3" fillId="4" borderId="16" xfId="0" applyFont="1" applyFill="1" applyBorder="1"/>
    <xf numFmtId="0" fontId="3" fillId="4" borderId="0" xfId="0" applyFont="1" applyFill="1" applyAlignment="1">
      <alignment horizontal="left"/>
    </xf>
    <xf numFmtId="0" fontId="3" fillId="4" borderId="0" xfId="0" applyFont="1" applyFill="1"/>
    <xf numFmtId="0" fontId="3" fillId="4" borderId="0" xfId="0" applyFont="1" applyFill="1" applyAlignment="1">
      <alignment horizontal="center"/>
    </xf>
    <xf numFmtId="164" fontId="3" fillId="4" borderId="0" xfId="1" applyFont="1" applyFill="1" applyBorder="1" applyAlignment="1">
      <alignment horizontal="center"/>
    </xf>
    <xf numFmtId="164" fontId="4" fillId="4" borderId="17" xfId="1" applyFont="1" applyFill="1" applyBorder="1"/>
    <xf numFmtId="4" fontId="3" fillId="4" borderId="18" xfId="0" applyNumberFormat="1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vertical="center"/>
    </xf>
    <xf numFmtId="0" fontId="3" fillId="4" borderId="20" xfId="0" applyFont="1" applyFill="1" applyBorder="1" applyAlignment="1">
      <alignment horizontal="center" vertical="center"/>
    </xf>
  </cellXfs>
  <cellStyles count="8">
    <cellStyle name="Milliers 10" xfId="3"/>
    <cellStyle name="Milliers 2" xfId="5"/>
    <cellStyle name="Milliers 2 2 2" xfId="4"/>
    <cellStyle name="Milliers 2 3" xfId="1"/>
    <cellStyle name="Normal" xfId="0" builtinId="0"/>
    <cellStyle name="Normal 10" xfId="7"/>
    <cellStyle name="Normal 2" xfId="2"/>
    <cellStyle name="Normal 2 10" xfId="6"/>
  </cellStyles>
  <dxfs count="15">
    <dxf>
      <font>
        <color rgb="FF0070C0"/>
      </font>
    </dxf>
    <dxf>
      <font>
        <color rgb="FF0070C0"/>
      </font>
    </dxf>
    <dxf>
      <font>
        <b/>
        <i val="0"/>
        <color auto="1"/>
      </font>
    </dxf>
    <dxf>
      <font>
        <color rgb="FF0070C0"/>
      </font>
    </dxf>
    <dxf>
      <font>
        <b/>
        <i val="0"/>
        <color auto="1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  <dxf>
      <font>
        <b/>
        <i val="0"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abSelected="1" zoomScale="85" zoomScaleNormal="85" zoomScaleSheetLayoutView="85" workbookViewId="0">
      <selection activeCell="B98" sqref="B98"/>
    </sheetView>
  </sheetViews>
  <sheetFormatPr baseColWidth="10" defaultColWidth="11.44140625" defaultRowHeight="14.4" x14ac:dyDescent="0.3"/>
  <cols>
    <col min="1" max="1" width="8.5546875" style="21" customWidth="1"/>
    <col min="2" max="2" width="68" style="21" customWidth="1"/>
    <col min="3" max="3" width="6.44140625" style="21" customWidth="1"/>
    <col min="4" max="4" width="11.6640625" style="21" customWidth="1"/>
    <col min="5" max="5" width="22.6640625" style="21" customWidth="1"/>
    <col min="6" max="6" width="23.5546875" style="21" customWidth="1"/>
    <col min="7" max="16384" width="11.44140625" style="21"/>
  </cols>
  <sheetData>
    <row r="1" spans="1:6" ht="15.6" x14ac:dyDescent="0.3">
      <c r="A1" s="37" t="s">
        <v>0</v>
      </c>
      <c r="B1" s="37"/>
      <c r="C1" s="1"/>
      <c r="D1" s="2"/>
      <c r="E1" s="3"/>
      <c r="F1" s="4"/>
    </row>
    <row r="2" spans="1:6" ht="16.2" thickBot="1" x14ac:dyDescent="0.35">
      <c r="A2" s="37" t="s">
        <v>1</v>
      </c>
      <c r="B2" s="37"/>
      <c r="C2" s="1"/>
      <c r="D2" s="2"/>
      <c r="E2" s="3"/>
      <c r="F2" s="4"/>
    </row>
    <row r="3" spans="1:6" ht="16.2" thickTop="1" x14ac:dyDescent="0.3">
      <c r="A3" s="38" t="s">
        <v>2</v>
      </c>
      <c r="B3" s="39"/>
      <c r="C3" s="39"/>
      <c r="D3" s="39"/>
      <c r="E3" s="39"/>
      <c r="F3" s="40"/>
    </row>
    <row r="4" spans="1:6" ht="15.6" x14ac:dyDescent="0.3">
      <c r="A4" s="41" t="s">
        <v>110</v>
      </c>
      <c r="B4" s="42"/>
      <c r="C4" s="42"/>
      <c r="D4" s="42"/>
      <c r="E4" s="42"/>
      <c r="F4" s="43"/>
    </row>
    <row r="5" spans="1:6" ht="51" customHeight="1" thickBot="1" x14ac:dyDescent="0.35">
      <c r="A5" s="44" t="s">
        <v>98</v>
      </c>
      <c r="B5" s="45"/>
      <c r="C5" s="45"/>
      <c r="D5" s="45"/>
      <c r="E5" s="45"/>
      <c r="F5" s="46"/>
    </row>
    <row r="6" spans="1:6" ht="15" customHeight="1" x14ac:dyDescent="0.3">
      <c r="A6" s="29" t="s">
        <v>3</v>
      </c>
      <c r="B6" s="31" t="s">
        <v>4</v>
      </c>
      <c r="C6" s="33" t="s">
        <v>5</v>
      </c>
      <c r="D6" s="27" t="s">
        <v>6</v>
      </c>
      <c r="E6" s="27" t="s">
        <v>7</v>
      </c>
      <c r="F6" s="35" t="s">
        <v>8</v>
      </c>
    </row>
    <row r="7" spans="1:6" ht="15.75" customHeight="1" thickBot="1" x14ac:dyDescent="0.35">
      <c r="A7" s="30"/>
      <c r="B7" s="32"/>
      <c r="C7" s="34"/>
      <c r="D7" s="28"/>
      <c r="E7" s="28"/>
      <c r="F7" s="36"/>
    </row>
    <row r="8" spans="1:6" ht="24.6" customHeight="1" x14ac:dyDescent="0.3">
      <c r="A8" s="48"/>
      <c r="B8" s="49" t="s">
        <v>111</v>
      </c>
      <c r="C8" s="50"/>
      <c r="D8" s="51"/>
      <c r="E8" s="52"/>
      <c r="F8" s="53"/>
    </row>
    <row r="9" spans="1:6" ht="15.6" x14ac:dyDescent="0.3">
      <c r="A9" s="5">
        <v>1</v>
      </c>
      <c r="B9" s="6" t="s">
        <v>9</v>
      </c>
      <c r="C9" s="5" t="s">
        <v>10</v>
      </c>
      <c r="D9" s="7">
        <v>1</v>
      </c>
      <c r="E9" s="7"/>
      <c r="F9" s="7"/>
    </row>
    <row r="10" spans="1:6" ht="15.6" x14ac:dyDescent="0.3">
      <c r="A10" s="12"/>
      <c r="B10" s="13" t="s">
        <v>95</v>
      </c>
      <c r="C10" s="5"/>
      <c r="D10" s="7"/>
      <c r="E10" s="7"/>
      <c r="F10" s="7"/>
    </row>
    <row r="11" spans="1:6" ht="15.6" x14ac:dyDescent="0.3">
      <c r="A11" s="5"/>
      <c r="B11" s="8" t="s">
        <v>14</v>
      </c>
      <c r="C11" s="5"/>
      <c r="D11" s="7"/>
      <c r="E11" s="7"/>
      <c r="F11" s="7"/>
    </row>
    <row r="12" spans="1:6" ht="23.4" customHeight="1" x14ac:dyDescent="0.3">
      <c r="A12" s="5">
        <f>+A9+1</f>
        <v>2</v>
      </c>
      <c r="B12" s="8" t="s">
        <v>15</v>
      </c>
      <c r="C12" s="5" t="s">
        <v>5</v>
      </c>
      <c r="D12" s="7">
        <v>4</v>
      </c>
      <c r="E12" s="7"/>
      <c r="F12" s="7"/>
    </row>
    <row r="13" spans="1:6" ht="15.6" x14ac:dyDescent="0.3">
      <c r="A13" s="5">
        <f>+A12+1</f>
        <v>3</v>
      </c>
      <c r="B13" s="8" t="s">
        <v>93</v>
      </c>
      <c r="C13" s="5" t="s">
        <v>5</v>
      </c>
      <c r="D13" s="7">
        <v>6</v>
      </c>
      <c r="E13" s="7"/>
      <c r="F13" s="7"/>
    </row>
    <row r="14" spans="1:6" ht="15.6" x14ac:dyDescent="0.3">
      <c r="A14" s="5">
        <f>A13+1</f>
        <v>4</v>
      </c>
      <c r="B14" s="8" t="s">
        <v>94</v>
      </c>
      <c r="C14" s="5" t="s">
        <v>13</v>
      </c>
      <c r="D14" s="7">
        <v>10</v>
      </c>
      <c r="E14" s="7"/>
      <c r="F14" s="7"/>
    </row>
    <row r="15" spans="1:6" ht="15.6" x14ac:dyDescent="0.3">
      <c r="A15" s="9"/>
      <c r="B15" s="13" t="s">
        <v>96</v>
      </c>
      <c r="C15" s="5"/>
      <c r="D15" s="7"/>
      <c r="E15" s="11"/>
      <c r="F15" s="7"/>
    </row>
    <row r="16" spans="1:6" ht="19.8" customHeight="1" x14ac:dyDescent="0.3">
      <c r="A16" s="5">
        <f>+A14+1</f>
        <v>5</v>
      </c>
      <c r="B16" s="8" t="s">
        <v>85</v>
      </c>
      <c r="C16" s="5" t="s">
        <v>11</v>
      </c>
      <c r="D16" s="7">
        <v>5</v>
      </c>
      <c r="E16" s="7"/>
      <c r="F16" s="7"/>
    </row>
    <row r="17" spans="1:6" ht="15.6" x14ac:dyDescent="0.3">
      <c r="A17" s="14"/>
      <c r="B17" s="13" t="s">
        <v>99</v>
      </c>
      <c r="C17" s="5"/>
      <c r="D17" s="7"/>
      <c r="E17" s="7"/>
      <c r="F17" s="7"/>
    </row>
    <row r="18" spans="1:6" ht="19.8" customHeight="1" x14ac:dyDescent="0.3">
      <c r="A18" s="5">
        <f>+A16+1</f>
        <v>6</v>
      </c>
      <c r="B18" s="8" t="s">
        <v>102</v>
      </c>
      <c r="C18" s="5" t="s">
        <v>12</v>
      </c>
      <c r="D18" s="7">
        <v>10</v>
      </c>
      <c r="E18" s="7"/>
      <c r="F18" s="7"/>
    </row>
    <row r="19" spans="1:6" ht="22.2" customHeight="1" x14ac:dyDescent="0.3">
      <c r="A19" s="5">
        <f>+A18+1</f>
        <v>7</v>
      </c>
      <c r="B19" s="8" t="s">
        <v>16</v>
      </c>
      <c r="C19" s="5" t="s">
        <v>12</v>
      </c>
      <c r="D19" s="7">
        <v>10</v>
      </c>
      <c r="E19" s="7"/>
      <c r="F19" s="7"/>
    </row>
    <row r="20" spans="1:6" ht="15.6" x14ac:dyDescent="0.3">
      <c r="A20" s="9"/>
      <c r="B20" s="13" t="s">
        <v>100</v>
      </c>
      <c r="C20" s="5"/>
      <c r="D20" s="7"/>
      <c r="E20" s="7"/>
      <c r="F20" s="7"/>
    </row>
    <row r="21" spans="1:6" ht="21" customHeight="1" x14ac:dyDescent="0.3">
      <c r="A21" s="5">
        <f>+A19+1</f>
        <v>8</v>
      </c>
      <c r="B21" s="8" t="s">
        <v>17</v>
      </c>
      <c r="C21" s="5" t="s">
        <v>12</v>
      </c>
      <c r="D21" s="7">
        <v>60</v>
      </c>
      <c r="E21" s="7"/>
      <c r="F21" s="7"/>
    </row>
    <row r="22" spans="1:6" ht="20.399999999999999" customHeight="1" x14ac:dyDescent="0.3">
      <c r="A22" s="5">
        <f>+A21+1</f>
        <v>9</v>
      </c>
      <c r="B22" s="8" t="s">
        <v>18</v>
      </c>
      <c r="C22" s="5" t="s">
        <v>12</v>
      </c>
      <c r="D22" s="7">
        <v>60</v>
      </c>
      <c r="E22" s="7"/>
      <c r="F22" s="7"/>
    </row>
    <row r="23" spans="1:6" ht="15.6" x14ac:dyDescent="0.3">
      <c r="A23" s="9"/>
      <c r="B23" s="13" t="s">
        <v>97</v>
      </c>
      <c r="C23" s="5"/>
      <c r="D23" s="7"/>
      <c r="E23" s="7"/>
      <c r="F23" s="7"/>
    </row>
    <row r="24" spans="1:6" ht="19.2" customHeight="1" x14ac:dyDescent="0.3">
      <c r="A24" s="5">
        <f>A22+1</f>
        <v>10</v>
      </c>
      <c r="B24" s="8" t="s">
        <v>19</v>
      </c>
      <c r="C24" s="5" t="s">
        <v>5</v>
      </c>
      <c r="D24" s="22">
        <v>3</v>
      </c>
      <c r="E24" s="7"/>
      <c r="F24" s="7"/>
    </row>
    <row r="25" spans="1:6" ht="20.399999999999999" customHeight="1" x14ac:dyDescent="0.3">
      <c r="A25" s="5">
        <f>+A24+1</f>
        <v>11</v>
      </c>
      <c r="B25" s="8" t="s">
        <v>20</v>
      </c>
      <c r="C25" s="5" t="s">
        <v>10</v>
      </c>
      <c r="D25" s="22">
        <v>1</v>
      </c>
      <c r="E25" s="7"/>
      <c r="F25" s="7"/>
    </row>
    <row r="26" spans="1:6" ht="22.2" customHeight="1" x14ac:dyDescent="0.3">
      <c r="A26" s="5">
        <f>+A25+1</f>
        <v>12</v>
      </c>
      <c r="B26" s="8" t="s">
        <v>21</v>
      </c>
      <c r="C26" s="5" t="s">
        <v>13</v>
      </c>
      <c r="D26" s="22">
        <v>33</v>
      </c>
      <c r="E26" s="7"/>
      <c r="F26" s="7"/>
    </row>
    <row r="27" spans="1:6" ht="31.2" x14ac:dyDescent="0.3">
      <c r="A27" s="5">
        <f>+A26+1</f>
        <v>13</v>
      </c>
      <c r="B27" s="6" t="s">
        <v>86</v>
      </c>
      <c r="C27" s="5" t="s">
        <v>12</v>
      </c>
      <c r="D27" s="22">
        <v>240</v>
      </c>
      <c r="E27" s="7"/>
      <c r="F27" s="7"/>
    </row>
    <row r="28" spans="1:6" ht="22.2" customHeight="1" x14ac:dyDescent="0.3">
      <c r="A28" s="48"/>
      <c r="B28" s="49" t="s">
        <v>112</v>
      </c>
      <c r="C28" s="50"/>
      <c r="D28" s="51"/>
      <c r="E28" s="52"/>
      <c r="F28" s="53"/>
    </row>
    <row r="29" spans="1:6" ht="19.2" customHeight="1" x14ac:dyDescent="0.3">
      <c r="A29" s="5">
        <v>14</v>
      </c>
      <c r="B29" s="8" t="s">
        <v>22</v>
      </c>
      <c r="C29" s="5" t="s">
        <v>12</v>
      </c>
      <c r="D29" s="22">
        <v>370</v>
      </c>
      <c r="E29" s="7"/>
      <c r="F29" s="7"/>
    </row>
    <row r="30" spans="1:6" ht="19.2" customHeight="1" x14ac:dyDescent="0.3">
      <c r="A30" s="5">
        <f>A29+1</f>
        <v>15</v>
      </c>
      <c r="B30" s="8" t="s">
        <v>23</v>
      </c>
      <c r="C30" s="5" t="s">
        <v>12</v>
      </c>
      <c r="D30" s="22">
        <v>370</v>
      </c>
      <c r="E30" s="7"/>
      <c r="F30" s="7"/>
    </row>
    <row r="31" spans="1:6" ht="19.2" customHeight="1" x14ac:dyDescent="0.3">
      <c r="A31" s="5">
        <f t="shared" ref="A31:A38" si="0">A30+1</f>
        <v>16</v>
      </c>
      <c r="B31" s="8" t="s">
        <v>24</v>
      </c>
      <c r="C31" s="5" t="s">
        <v>12</v>
      </c>
      <c r="D31" s="22">
        <v>370</v>
      </c>
      <c r="E31" s="7"/>
      <c r="F31" s="7"/>
    </row>
    <row r="32" spans="1:6" ht="19.2" customHeight="1" x14ac:dyDescent="0.3">
      <c r="A32" s="5">
        <f t="shared" si="0"/>
        <v>17</v>
      </c>
      <c r="B32" s="8" t="s">
        <v>25</v>
      </c>
      <c r="C32" s="5" t="s">
        <v>12</v>
      </c>
      <c r="D32" s="22">
        <v>370</v>
      </c>
      <c r="E32" s="7"/>
      <c r="F32" s="7"/>
    </row>
    <row r="33" spans="1:6" ht="19.2" customHeight="1" x14ac:dyDescent="0.3">
      <c r="A33" s="5">
        <f t="shared" si="0"/>
        <v>18</v>
      </c>
      <c r="B33" s="8" t="s">
        <v>26</v>
      </c>
      <c r="C33" s="5" t="s">
        <v>12</v>
      </c>
      <c r="D33" s="22">
        <v>370</v>
      </c>
      <c r="E33" s="7"/>
      <c r="F33" s="7"/>
    </row>
    <row r="34" spans="1:6" ht="19.2" customHeight="1" x14ac:dyDescent="0.3">
      <c r="A34" s="5">
        <f t="shared" si="0"/>
        <v>19</v>
      </c>
      <c r="B34" s="6" t="s">
        <v>27</v>
      </c>
      <c r="C34" s="5" t="s">
        <v>13</v>
      </c>
      <c r="D34" s="22">
        <v>127</v>
      </c>
      <c r="E34" s="7"/>
      <c r="F34" s="7"/>
    </row>
    <row r="35" spans="1:6" ht="19.2" customHeight="1" x14ac:dyDescent="0.3">
      <c r="A35" s="5">
        <f t="shared" si="0"/>
        <v>20</v>
      </c>
      <c r="B35" s="6" t="s">
        <v>28</v>
      </c>
      <c r="C35" s="5" t="s">
        <v>13</v>
      </c>
      <c r="D35" s="22">
        <v>80</v>
      </c>
      <c r="E35" s="7"/>
      <c r="F35" s="7"/>
    </row>
    <row r="36" spans="1:6" ht="19.2" customHeight="1" x14ac:dyDescent="0.3">
      <c r="A36" s="5">
        <f t="shared" si="0"/>
        <v>21</v>
      </c>
      <c r="B36" s="8" t="s">
        <v>29</v>
      </c>
      <c r="C36" s="5" t="s">
        <v>12</v>
      </c>
      <c r="D36" s="22">
        <v>40</v>
      </c>
      <c r="E36" s="7"/>
      <c r="F36" s="7"/>
    </row>
    <row r="37" spans="1:6" ht="19.2" customHeight="1" x14ac:dyDescent="0.3">
      <c r="A37" s="5">
        <f t="shared" si="0"/>
        <v>22</v>
      </c>
      <c r="B37" s="8" t="s">
        <v>30</v>
      </c>
      <c r="C37" s="5" t="s">
        <v>12</v>
      </c>
      <c r="D37" s="22">
        <v>370</v>
      </c>
      <c r="E37" s="7"/>
      <c r="F37" s="7"/>
    </row>
    <row r="38" spans="1:6" ht="19.2" customHeight="1" x14ac:dyDescent="0.3">
      <c r="A38" s="5">
        <f t="shared" si="0"/>
        <v>23</v>
      </c>
      <c r="B38" s="8" t="s">
        <v>103</v>
      </c>
      <c r="C38" s="5" t="s">
        <v>12</v>
      </c>
      <c r="D38" s="22">
        <v>36</v>
      </c>
      <c r="E38" s="7"/>
      <c r="F38" s="7"/>
    </row>
    <row r="39" spans="1:6" ht="23.4" customHeight="1" x14ac:dyDescent="0.3">
      <c r="A39" s="48"/>
      <c r="B39" s="49" t="s">
        <v>113</v>
      </c>
      <c r="C39" s="50"/>
      <c r="D39" s="51"/>
      <c r="E39" s="52"/>
      <c r="F39" s="54"/>
    </row>
    <row r="40" spans="1:6" ht="15.6" x14ac:dyDescent="0.3">
      <c r="A40" s="15"/>
      <c r="B40" s="16" t="s">
        <v>31</v>
      </c>
      <c r="C40" s="17"/>
      <c r="D40" s="7"/>
      <c r="E40" s="18"/>
      <c r="F40" s="7"/>
    </row>
    <row r="41" spans="1:6" ht="15.6" x14ac:dyDescent="0.3">
      <c r="A41" s="5">
        <v>24</v>
      </c>
      <c r="B41" s="8" t="s">
        <v>32</v>
      </c>
      <c r="C41" s="19" t="s">
        <v>13</v>
      </c>
      <c r="D41" s="7">
        <v>25</v>
      </c>
      <c r="E41" s="7"/>
      <c r="F41" s="7"/>
    </row>
    <row r="42" spans="1:6" ht="15.6" x14ac:dyDescent="0.3">
      <c r="A42" s="5">
        <f>+A41+1</f>
        <v>25</v>
      </c>
      <c r="B42" s="8" t="s">
        <v>33</v>
      </c>
      <c r="C42" s="19" t="s">
        <v>13</v>
      </c>
      <c r="D42" s="7">
        <v>95</v>
      </c>
      <c r="E42" s="7"/>
      <c r="F42" s="7"/>
    </row>
    <row r="43" spans="1:6" ht="15.6" x14ac:dyDescent="0.3">
      <c r="A43" s="5">
        <f>+A42+1</f>
        <v>26</v>
      </c>
      <c r="B43" s="8" t="s">
        <v>34</v>
      </c>
      <c r="C43" s="19" t="s">
        <v>13</v>
      </c>
      <c r="D43" s="7">
        <v>85</v>
      </c>
      <c r="E43" s="7"/>
      <c r="F43" s="7"/>
    </row>
    <row r="44" spans="1:6" ht="15.6" x14ac:dyDescent="0.3">
      <c r="A44" s="5">
        <f>+A43+1</f>
        <v>27</v>
      </c>
      <c r="B44" s="8" t="s">
        <v>35</v>
      </c>
      <c r="C44" s="19" t="s">
        <v>13</v>
      </c>
      <c r="D44" s="7">
        <v>20</v>
      </c>
      <c r="E44" s="7"/>
      <c r="F44" s="7"/>
    </row>
    <row r="45" spans="1:6" ht="15.6" x14ac:dyDescent="0.3">
      <c r="A45" s="15"/>
      <c r="B45" s="16" t="s">
        <v>36</v>
      </c>
      <c r="C45" s="17"/>
      <c r="D45" s="7"/>
      <c r="E45" s="18"/>
      <c r="F45" s="7"/>
    </row>
    <row r="46" spans="1:6" ht="15.6" x14ac:dyDescent="0.3">
      <c r="A46" s="5">
        <f>A44+1</f>
        <v>28</v>
      </c>
      <c r="B46" s="8" t="s">
        <v>37</v>
      </c>
      <c r="C46" s="19" t="s">
        <v>5</v>
      </c>
      <c r="D46" s="7">
        <v>4</v>
      </c>
      <c r="E46" s="7"/>
      <c r="F46" s="7"/>
    </row>
    <row r="47" spans="1:6" ht="15.6" x14ac:dyDescent="0.3">
      <c r="A47" s="5">
        <f>+A46+1</f>
        <v>29</v>
      </c>
      <c r="B47" s="8" t="s">
        <v>38</v>
      </c>
      <c r="C47" s="19" t="s">
        <v>5</v>
      </c>
      <c r="D47" s="7">
        <v>7</v>
      </c>
      <c r="E47" s="7"/>
      <c r="F47" s="7"/>
    </row>
    <row r="48" spans="1:6" ht="15.6" x14ac:dyDescent="0.3">
      <c r="A48" s="5">
        <f>+A47+1</f>
        <v>30</v>
      </c>
      <c r="B48" s="8" t="s">
        <v>39</v>
      </c>
      <c r="C48" s="19" t="s">
        <v>5</v>
      </c>
      <c r="D48" s="7">
        <v>5</v>
      </c>
      <c r="E48" s="7"/>
      <c r="F48" s="7"/>
    </row>
    <row r="49" spans="1:6" ht="15.6" x14ac:dyDescent="0.3">
      <c r="A49" s="5">
        <f>+A48+1</f>
        <v>31</v>
      </c>
      <c r="B49" s="8" t="s">
        <v>40</v>
      </c>
      <c r="C49" s="19" t="s">
        <v>5</v>
      </c>
      <c r="D49" s="7">
        <v>1</v>
      </c>
      <c r="E49" s="7"/>
      <c r="F49" s="7"/>
    </row>
    <row r="50" spans="1:6" ht="15.6" x14ac:dyDescent="0.3">
      <c r="A50" s="15"/>
      <c r="B50" s="16" t="s">
        <v>41</v>
      </c>
      <c r="C50" s="17"/>
      <c r="D50" s="7"/>
      <c r="E50" s="18"/>
      <c r="F50" s="7"/>
    </row>
    <row r="51" spans="1:6" ht="15.6" x14ac:dyDescent="0.3">
      <c r="A51" s="5">
        <f>+A49+1</f>
        <v>32</v>
      </c>
      <c r="B51" s="8" t="s">
        <v>42</v>
      </c>
      <c r="C51" s="19" t="s">
        <v>13</v>
      </c>
      <c r="D51" s="7">
        <v>300</v>
      </c>
      <c r="E51" s="7"/>
      <c r="F51" s="7"/>
    </row>
    <row r="52" spans="1:6" ht="15.6" x14ac:dyDescent="0.3">
      <c r="A52" s="5">
        <f>+A51+1</f>
        <v>33</v>
      </c>
      <c r="B52" s="8" t="s">
        <v>43</v>
      </c>
      <c r="C52" s="19" t="s">
        <v>13</v>
      </c>
      <c r="D52" s="7">
        <v>88</v>
      </c>
      <c r="E52" s="7"/>
      <c r="F52" s="7"/>
    </row>
    <row r="53" spans="1:6" ht="15.6" x14ac:dyDescent="0.3">
      <c r="A53" s="15"/>
      <c r="B53" s="16" t="s">
        <v>44</v>
      </c>
      <c r="C53" s="17"/>
      <c r="D53" s="7"/>
      <c r="E53" s="18"/>
      <c r="F53" s="7"/>
    </row>
    <row r="54" spans="1:6" ht="15.6" x14ac:dyDescent="0.3">
      <c r="A54" s="5">
        <f>A52+1</f>
        <v>34</v>
      </c>
      <c r="B54" s="8" t="s">
        <v>45</v>
      </c>
      <c r="C54" s="19" t="s">
        <v>5</v>
      </c>
      <c r="D54" s="7">
        <v>3</v>
      </c>
      <c r="E54" s="7"/>
      <c r="F54" s="7"/>
    </row>
    <row r="55" spans="1:6" ht="15.6" x14ac:dyDescent="0.3">
      <c r="A55" s="5">
        <f>+A54+1</f>
        <v>35</v>
      </c>
      <c r="B55" s="8" t="s">
        <v>46</v>
      </c>
      <c r="C55" s="19" t="s">
        <v>5</v>
      </c>
      <c r="D55" s="7">
        <v>4</v>
      </c>
      <c r="E55" s="7"/>
      <c r="F55" s="7"/>
    </row>
    <row r="56" spans="1:6" ht="15.6" x14ac:dyDescent="0.3">
      <c r="A56" s="5">
        <f>+A55+1</f>
        <v>36</v>
      </c>
      <c r="B56" s="8" t="s">
        <v>47</v>
      </c>
      <c r="C56" s="19" t="s">
        <v>5</v>
      </c>
      <c r="D56" s="7">
        <v>2</v>
      </c>
      <c r="E56" s="7"/>
      <c r="F56" s="7"/>
    </row>
    <row r="57" spans="1:6" ht="15.6" x14ac:dyDescent="0.3">
      <c r="A57" s="5">
        <f>+A56+1</f>
        <v>37</v>
      </c>
      <c r="B57" s="8" t="s">
        <v>48</v>
      </c>
      <c r="C57" s="19" t="s">
        <v>5</v>
      </c>
      <c r="D57" s="7">
        <v>2</v>
      </c>
      <c r="E57" s="7"/>
      <c r="F57" s="7"/>
    </row>
    <row r="58" spans="1:6" ht="15.6" x14ac:dyDescent="0.3">
      <c r="A58" s="15"/>
      <c r="B58" s="16" t="s">
        <v>49</v>
      </c>
      <c r="C58" s="17"/>
      <c r="D58" s="7"/>
      <c r="E58" s="18"/>
      <c r="F58" s="7"/>
    </row>
    <row r="59" spans="1:6" ht="15.75" customHeight="1" x14ac:dyDescent="0.3">
      <c r="A59" s="5">
        <f>+A57+1</f>
        <v>38</v>
      </c>
      <c r="B59" s="8" t="s">
        <v>50</v>
      </c>
      <c r="C59" s="19" t="s">
        <v>13</v>
      </c>
      <c r="D59" s="7">
        <v>34</v>
      </c>
      <c r="E59" s="7"/>
      <c r="F59" s="7"/>
    </row>
    <row r="60" spans="1:6" ht="15.6" x14ac:dyDescent="0.3">
      <c r="A60" s="5">
        <f>+A59+1</f>
        <v>39</v>
      </c>
      <c r="B60" s="8" t="s">
        <v>51</v>
      </c>
      <c r="C60" s="19" t="s">
        <v>13</v>
      </c>
      <c r="D60" s="7">
        <f>45-27</f>
        <v>18</v>
      </c>
      <c r="E60" s="7"/>
      <c r="F60" s="7"/>
    </row>
    <row r="61" spans="1:6" ht="15.6" x14ac:dyDescent="0.3">
      <c r="A61" s="5">
        <f>+A60+1</f>
        <v>40</v>
      </c>
      <c r="B61" s="8" t="s">
        <v>52</v>
      </c>
      <c r="C61" s="19" t="s">
        <v>13</v>
      </c>
      <c r="D61" s="7">
        <f>80-28</f>
        <v>52</v>
      </c>
      <c r="E61" s="7"/>
      <c r="F61" s="7"/>
    </row>
    <row r="62" spans="1:6" ht="15.6" x14ac:dyDescent="0.3">
      <c r="A62" s="5">
        <f>+A61+1</f>
        <v>41</v>
      </c>
      <c r="B62" s="8" t="s">
        <v>53</v>
      </c>
      <c r="C62" s="19" t="s">
        <v>13</v>
      </c>
      <c r="D62" s="7">
        <f>45-4</f>
        <v>41</v>
      </c>
      <c r="E62" s="7"/>
      <c r="F62" s="7"/>
    </row>
    <row r="63" spans="1:6" ht="15.6" x14ac:dyDescent="0.3">
      <c r="A63" s="5">
        <f>+A62+1</f>
        <v>42</v>
      </c>
      <c r="B63" s="8" t="s">
        <v>54</v>
      </c>
      <c r="C63" s="19" t="s">
        <v>5</v>
      </c>
      <c r="D63" s="22">
        <v>6</v>
      </c>
      <c r="E63" s="7"/>
      <c r="F63" s="7"/>
    </row>
    <row r="64" spans="1:6" ht="15.6" x14ac:dyDescent="0.3">
      <c r="A64" s="5">
        <f>+A63+1</f>
        <v>43</v>
      </c>
      <c r="B64" s="8" t="s">
        <v>55</v>
      </c>
      <c r="C64" s="19" t="s">
        <v>5</v>
      </c>
      <c r="D64" s="7">
        <v>2</v>
      </c>
      <c r="E64" s="7"/>
      <c r="F64" s="7"/>
    </row>
    <row r="65" spans="1:6" ht="15.6" x14ac:dyDescent="0.3">
      <c r="A65" s="15"/>
      <c r="B65" s="16" t="s">
        <v>56</v>
      </c>
      <c r="C65" s="17"/>
      <c r="D65" s="7"/>
      <c r="E65" s="18"/>
      <c r="F65" s="7"/>
    </row>
    <row r="66" spans="1:6" ht="15.6" x14ac:dyDescent="0.3">
      <c r="A66" s="5">
        <f>A64+1</f>
        <v>44</v>
      </c>
      <c r="B66" s="23" t="s">
        <v>90</v>
      </c>
      <c r="C66" s="19" t="s">
        <v>5</v>
      </c>
      <c r="D66" s="7">
        <v>7</v>
      </c>
      <c r="E66" s="7"/>
      <c r="F66" s="7"/>
    </row>
    <row r="67" spans="1:6" ht="15.6" x14ac:dyDescent="0.3">
      <c r="A67" s="5">
        <v>45</v>
      </c>
      <c r="B67" s="23" t="s">
        <v>57</v>
      </c>
      <c r="C67" s="19" t="s">
        <v>5</v>
      </c>
      <c r="D67" s="7">
        <v>7</v>
      </c>
      <c r="E67" s="7"/>
      <c r="F67" s="7"/>
    </row>
    <row r="68" spans="1:6" ht="15.6" x14ac:dyDescent="0.3">
      <c r="A68" s="5">
        <f>A67+1</f>
        <v>46</v>
      </c>
      <c r="B68" s="8" t="s">
        <v>58</v>
      </c>
      <c r="C68" s="19" t="s">
        <v>5</v>
      </c>
      <c r="D68" s="7">
        <v>3</v>
      </c>
      <c r="E68" s="7"/>
      <c r="F68" s="7"/>
    </row>
    <row r="69" spans="1:6" ht="15.6" x14ac:dyDescent="0.3">
      <c r="A69" s="15"/>
      <c r="B69" s="16" t="s">
        <v>59</v>
      </c>
      <c r="C69" s="17"/>
      <c r="D69" s="7"/>
      <c r="E69" s="18"/>
      <c r="F69" s="7"/>
    </row>
    <row r="70" spans="1:6" ht="15.6" x14ac:dyDescent="0.3">
      <c r="A70" s="5">
        <v>47</v>
      </c>
      <c r="B70" s="8" t="s">
        <v>60</v>
      </c>
      <c r="C70" s="19" t="s">
        <v>5</v>
      </c>
      <c r="D70" s="7">
        <v>5</v>
      </c>
      <c r="E70" s="7"/>
      <c r="F70" s="7"/>
    </row>
    <row r="71" spans="1:6" ht="15.6" x14ac:dyDescent="0.3">
      <c r="A71" s="5">
        <f>+A70+1</f>
        <v>48</v>
      </c>
      <c r="B71" s="8" t="s">
        <v>61</v>
      </c>
      <c r="C71" s="19" t="s">
        <v>5</v>
      </c>
      <c r="D71" s="7">
        <v>5</v>
      </c>
      <c r="E71" s="7"/>
      <c r="F71" s="7"/>
    </row>
    <row r="72" spans="1:6" ht="15.6" x14ac:dyDescent="0.3">
      <c r="A72" s="5">
        <f>+A71+1</f>
        <v>49</v>
      </c>
      <c r="B72" s="8" t="s">
        <v>62</v>
      </c>
      <c r="C72" s="19" t="s">
        <v>5</v>
      </c>
      <c r="D72" s="7">
        <v>5</v>
      </c>
      <c r="E72" s="7"/>
      <c r="F72" s="7"/>
    </row>
    <row r="73" spans="1:6" ht="24" customHeight="1" x14ac:dyDescent="0.3">
      <c r="A73" s="48"/>
      <c r="B73" s="49" t="s">
        <v>114</v>
      </c>
      <c r="C73" s="50"/>
      <c r="D73" s="51"/>
      <c r="E73" s="52"/>
      <c r="F73" s="54"/>
    </row>
    <row r="74" spans="1:6" ht="33" customHeight="1" x14ac:dyDescent="0.3">
      <c r="A74" s="5">
        <v>50</v>
      </c>
      <c r="B74" s="6" t="s">
        <v>92</v>
      </c>
      <c r="C74" s="19" t="s">
        <v>12</v>
      </c>
      <c r="D74" s="22">
        <v>50</v>
      </c>
      <c r="E74" s="7"/>
      <c r="F74" s="7"/>
    </row>
    <row r="75" spans="1:6" ht="33" customHeight="1" x14ac:dyDescent="0.3">
      <c r="A75" s="5">
        <f>A74+1</f>
        <v>51</v>
      </c>
      <c r="B75" s="6" t="s">
        <v>104</v>
      </c>
      <c r="C75" s="19" t="s">
        <v>13</v>
      </c>
      <c r="D75" s="22">
        <v>330</v>
      </c>
      <c r="E75" s="7"/>
      <c r="F75" s="7"/>
    </row>
    <row r="76" spans="1:6" ht="33" customHeight="1" x14ac:dyDescent="0.3">
      <c r="A76" s="5">
        <f>+A75+1</f>
        <v>52</v>
      </c>
      <c r="B76" s="8" t="s">
        <v>63</v>
      </c>
      <c r="C76" s="19" t="s">
        <v>12</v>
      </c>
      <c r="D76" s="22">
        <v>130</v>
      </c>
      <c r="E76" s="7"/>
      <c r="F76" s="7"/>
    </row>
    <row r="77" spans="1:6" ht="33" customHeight="1" x14ac:dyDescent="0.3">
      <c r="A77" s="5">
        <f t="shared" ref="A77:A80" si="1">+A76+1</f>
        <v>53</v>
      </c>
      <c r="B77" s="8" t="s">
        <v>109</v>
      </c>
      <c r="C77" s="19" t="s">
        <v>12</v>
      </c>
      <c r="D77" s="22">
        <v>7</v>
      </c>
      <c r="E77" s="7"/>
      <c r="F77" s="7"/>
    </row>
    <row r="78" spans="1:6" ht="33" customHeight="1" x14ac:dyDescent="0.3">
      <c r="A78" s="5">
        <f t="shared" si="1"/>
        <v>54</v>
      </c>
      <c r="B78" s="6" t="s">
        <v>64</v>
      </c>
      <c r="C78" s="19" t="s">
        <v>12</v>
      </c>
      <c r="D78" s="22">
        <v>5</v>
      </c>
      <c r="E78" s="7"/>
      <c r="F78" s="7"/>
    </row>
    <row r="79" spans="1:6" ht="33" customHeight="1" x14ac:dyDescent="0.3">
      <c r="A79" s="5">
        <f t="shared" si="1"/>
        <v>55</v>
      </c>
      <c r="B79" s="6" t="s">
        <v>87</v>
      </c>
      <c r="C79" s="19" t="s">
        <v>12</v>
      </c>
      <c r="D79" s="22">
        <v>450</v>
      </c>
      <c r="E79" s="7"/>
      <c r="F79" s="7"/>
    </row>
    <row r="80" spans="1:6" ht="33" customHeight="1" x14ac:dyDescent="0.3">
      <c r="A80" s="5">
        <f t="shared" si="1"/>
        <v>56</v>
      </c>
      <c r="B80" s="8" t="s">
        <v>88</v>
      </c>
      <c r="C80" s="19" t="s">
        <v>12</v>
      </c>
      <c r="D80" s="22">
        <v>600</v>
      </c>
      <c r="E80" s="7"/>
      <c r="F80" s="7"/>
    </row>
    <row r="81" spans="1:6" s="47" customFormat="1" ht="21" customHeight="1" x14ac:dyDescent="0.3">
      <c r="A81" s="48"/>
      <c r="B81" s="49" t="s">
        <v>115</v>
      </c>
      <c r="C81" s="50"/>
      <c r="D81" s="51"/>
      <c r="E81" s="52"/>
      <c r="F81" s="54"/>
    </row>
    <row r="82" spans="1:6" s="47" customFormat="1" ht="21" customHeight="1" x14ac:dyDescent="0.3">
      <c r="A82" s="5">
        <v>57</v>
      </c>
      <c r="B82" s="8" t="s">
        <v>101</v>
      </c>
      <c r="C82" s="19" t="s">
        <v>12</v>
      </c>
      <c r="D82" s="7">
        <v>60</v>
      </c>
      <c r="E82" s="7"/>
      <c r="F82" s="7"/>
    </row>
    <row r="83" spans="1:6" s="47" customFormat="1" ht="15.6" x14ac:dyDescent="0.3">
      <c r="A83" s="5">
        <v>58</v>
      </c>
      <c r="B83" s="8" t="s">
        <v>65</v>
      </c>
      <c r="C83" s="19" t="s">
        <v>13</v>
      </c>
      <c r="D83" s="7">
        <v>110</v>
      </c>
      <c r="E83" s="7"/>
      <c r="F83" s="7"/>
    </row>
    <row r="84" spans="1:6" ht="22.2" customHeight="1" x14ac:dyDescent="0.3">
      <c r="A84" s="48"/>
      <c r="B84" s="49" t="s">
        <v>116</v>
      </c>
      <c r="C84" s="50"/>
      <c r="D84" s="51"/>
      <c r="E84" s="52"/>
      <c r="F84" s="54"/>
    </row>
    <row r="85" spans="1:6" ht="15.6" x14ac:dyDescent="0.3">
      <c r="A85" s="5">
        <v>59</v>
      </c>
      <c r="B85" s="8" t="s">
        <v>91</v>
      </c>
      <c r="C85" s="19" t="s">
        <v>66</v>
      </c>
      <c r="D85" s="7">
        <v>300</v>
      </c>
      <c r="E85" s="7"/>
      <c r="F85" s="7"/>
    </row>
    <row r="86" spans="1:6" ht="15.6" x14ac:dyDescent="0.3">
      <c r="A86" s="5">
        <f>A85+1</f>
        <v>60</v>
      </c>
      <c r="B86" s="8" t="s">
        <v>67</v>
      </c>
      <c r="C86" s="19" t="s">
        <v>5</v>
      </c>
      <c r="D86" s="22">
        <v>26</v>
      </c>
      <c r="E86" s="7"/>
      <c r="F86" s="7"/>
    </row>
    <row r="87" spans="1:6" ht="22.8" customHeight="1" x14ac:dyDescent="0.3">
      <c r="A87" s="55"/>
      <c r="B87" s="56" t="s">
        <v>117</v>
      </c>
      <c r="C87" s="57"/>
      <c r="D87" s="54"/>
      <c r="E87" s="54"/>
      <c r="F87" s="54"/>
    </row>
    <row r="88" spans="1:6" ht="15.6" x14ac:dyDescent="0.3">
      <c r="A88" s="5"/>
      <c r="B88" s="10" t="s">
        <v>68</v>
      </c>
      <c r="C88" s="19"/>
      <c r="D88" s="7"/>
      <c r="E88" s="7"/>
      <c r="F88" s="7"/>
    </row>
    <row r="89" spans="1:6" ht="22.8" customHeight="1" x14ac:dyDescent="0.3">
      <c r="A89" s="5">
        <f>A86+1</f>
        <v>61</v>
      </c>
      <c r="B89" s="8" t="s">
        <v>69</v>
      </c>
      <c r="C89" s="19" t="s">
        <v>12</v>
      </c>
      <c r="D89" s="7">
        <v>65</v>
      </c>
      <c r="E89" s="7"/>
      <c r="F89" s="7"/>
    </row>
    <row r="90" spans="1:6" ht="21" customHeight="1" x14ac:dyDescent="0.3">
      <c r="A90" s="5">
        <f>A89+1</f>
        <v>62</v>
      </c>
      <c r="B90" s="8" t="s">
        <v>70</v>
      </c>
      <c r="C90" s="19" t="s">
        <v>12</v>
      </c>
      <c r="D90" s="7">
        <v>24</v>
      </c>
      <c r="E90" s="7"/>
      <c r="F90" s="7"/>
    </row>
    <row r="91" spans="1:6" ht="19.8" customHeight="1" x14ac:dyDescent="0.3">
      <c r="A91" s="5">
        <f>A90+1</f>
        <v>63</v>
      </c>
      <c r="B91" s="8" t="s">
        <v>105</v>
      </c>
      <c r="C91" s="19" t="s">
        <v>5</v>
      </c>
      <c r="D91" s="7">
        <v>15</v>
      </c>
      <c r="E91" s="7"/>
      <c r="F91" s="7"/>
    </row>
    <row r="92" spans="1:6" ht="18" customHeight="1" x14ac:dyDescent="0.3">
      <c r="A92" s="5">
        <f t="shared" ref="A92:A94" si="2">A91+1</f>
        <v>64</v>
      </c>
      <c r="B92" s="8" t="s">
        <v>71</v>
      </c>
      <c r="C92" s="19" t="s">
        <v>12</v>
      </c>
      <c r="D92" s="7">
        <v>90</v>
      </c>
      <c r="E92" s="7"/>
      <c r="F92" s="7"/>
    </row>
    <row r="93" spans="1:6" ht="19.8" customHeight="1" x14ac:dyDescent="0.3">
      <c r="A93" s="5">
        <f t="shared" si="2"/>
        <v>65</v>
      </c>
      <c r="B93" s="8" t="s">
        <v>72</v>
      </c>
      <c r="C93" s="19" t="s">
        <v>12</v>
      </c>
      <c r="D93" s="7">
        <v>20</v>
      </c>
      <c r="E93" s="7"/>
      <c r="F93" s="7"/>
    </row>
    <row r="94" spans="1:6" ht="20.399999999999999" customHeight="1" x14ac:dyDescent="0.3">
      <c r="A94" s="5">
        <f t="shared" si="2"/>
        <v>66</v>
      </c>
      <c r="B94" s="8" t="s">
        <v>73</v>
      </c>
      <c r="C94" s="19" t="s">
        <v>12</v>
      </c>
      <c r="D94" s="7">
        <v>1.4</v>
      </c>
      <c r="E94" s="7"/>
      <c r="F94" s="7"/>
    </row>
    <row r="95" spans="1:6" ht="15.6" x14ac:dyDescent="0.3">
      <c r="A95" s="5"/>
      <c r="B95" s="10" t="s">
        <v>74</v>
      </c>
      <c r="C95" s="19"/>
      <c r="D95" s="7"/>
      <c r="E95" s="7"/>
      <c r="F95" s="7"/>
    </row>
    <row r="96" spans="1:6" ht="25.2" customHeight="1" x14ac:dyDescent="0.3">
      <c r="A96" s="5">
        <f>A94+1</f>
        <v>67</v>
      </c>
      <c r="B96" s="8" t="s">
        <v>75</v>
      </c>
      <c r="C96" s="19" t="s">
        <v>12</v>
      </c>
      <c r="D96" s="7">
        <v>5</v>
      </c>
      <c r="E96" s="7"/>
      <c r="F96" s="7"/>
    </row>
    <row r="97" spans="1:6" ht="25.2" customHeight="1" x14ac:dyDescent="0.3">
      <c r="A97" s="5">
        <f>A96+1</f>
        <v>68</v>
      </c>
      <c r="B97" s="8" t="s">
        <v>76</v>
      </c>
      <c r="C97" s="19" t="s">
        <v>12</v>
      </c>
      <c r="D97" s="7">
        <v>25</v>
      </c>
      <c r="E97" s="7"/>
      <c r="F97" s="7"/>
    </row>
    <row r="98" spans="1:6" ht="25.2" customHeight="1" x14ac:dyDescent="0.3">
      <c r="A98" s="5">
        <f>A97+1</f>
        <v>69</v>
      </c>
      <c r="B98" s="8" t="s">
        <v>106</v>
      </c>
      <c r="C98" s="19" t="s">
        <v>12</v>
      </c>
      <c r="D98" s="7">
        <v>5</v>
      </c>
      <c r="E98" s="7"/>
      <c r="F98" s="7"/>
    </row>
    <row r="99" spans="1:6" ht="25.2" customHeight="1" x14ac:dyDescent="0.3">
      <c r="A99" s="5">
        <f>A98+1</f>
        <v>70</v>
      </c>
      <c r="B99" s="8" t="s">
        <v>77</v>
      </c>
      <c r="C99" s="19" t="s">
        <v>12</v>
      </c>
      <c r="D99" s="7">
        <v>8</v>
      </c>
      <c r="E99" s="7"/>
      <c r="F99" s="7"/>
    </row>
    <row r="100" spans="1:6" ht="25.2" customHeight="1" x14ac:dyDescent="0.3">
      <c r="A100" s="5">
        <f>A99+1</f>
        <v>71</v>
      </c>
      <c r="B100" s="8" t="s">
        <v>89</v>
      </c>
      <c r="C100" s="19" t="s">
        <v>12</v>
      </c>
      <c r="D100" s="7">
        <v>36</v>
      </c>
      <c r="E100" s="7"/>
      <c r="F100" s="7"/>
    </row>
    <row r="101" spans="1:6" ht="25.2" customHeight="1" x14ac:dyDescent="0.3">
      <c r="A101" s="5"/>
      <c r="B101" s="8" t="s">
        <v>78</v>
      </c>
      <c r="C101" s="19"/>
      <c r="D101" s="7"/>
      <c r="E101" s="7"/>
      <c r="F101" s="7"/>
    </row>
    <row r="102" spans="1:6" ht="25.2" customHeight="1" x14ac:dyDescent="0.3">
      <c r="A102" s="5">
        <f>A100+1</f>
        <v>72</v>
      </c>
      <c r="B102" s="8" t="s">
        <v>79</v>
      </c>
      <c r="C102" s="19" t="s">
        <v>12</v>
      </c>
      <c r="D102" s="7">
        <v>240</v>
      </c>
      <c r="E102" s="7"/>
      <c r="F102" s="7"/>
    </row>
    <row r="103" spans="1:6" ht="30.6" customHeight="1" x14ac:dyDescent="0.3">
      <c r="A103" s="5">
        <f>A102+1</f>
        <v>73</v>
      </c>
      <c r="B103" s="6" t="s">
        <v>80</v>
      </c>
      <c r="C103" s="19" t="s">
        <v>12</v>
      </c>
      <c r="D103" s="20">
        <v>5000</v>
      </c>
      <c r="E103" s="7"/>
      <c r="F103" s="7"/>
    </row>
    <row r="104" spans="1:6" ht="25.2" customHeight="1" x14ac:dyDescent="0.3">
      <c r="A104" s="5">
        <f>A103+1</f>
        <v>74</v>
      </c>
      <c r="B104" s="8" t="s">
        <v>81</v>
      </c>
      <c r="C104" s="19" t="s">
        <v>12</v>
      </c>
      <c r="D104" s="7">
        <v>300</v>
      </c>
      <c r="E104" s="7"/>
      <c r="F104" s="7"/>
    </row>
    <row r="105" spans="1:6" ht="24" customHeight="1" x14ac:dyDescent="0.3">
      <c r="A105" s="55"/>
      <c r="B105" s="56" t="s">
        <v>118</v>
      </c>
      <c r="C105" s="57"/>
      <c r="D105" s="54"/>
      <c r="E105" s="54"/>
      <c r="F105" s="54"/>
    </row>
    <row r="106" spans="1:6" ht="15.6" x14ac:dyDescent="0.3">
      <c r="A106" s="5">
        <f>A104+1</f>
        <v>75</v>
      </c>
      <c r="B106" s="8" t="s">
        <v>107</v>
      </c>
      <c r="C106" s="19" t="s">
        <v>12</v>
      </c>
      <c r="D106" s="22">
        <v>300</v>
      </c>
      <c r="E106" s="7"/>
      <c r="F106" s="7"/>
    </row>
    <row r="107" spans="1:6" ht="16.2" thickBot="1" x14ac:dyDescent="0.35">
      <c r="A107" s="5">
        <f>A106+1</f>
        <v>76</v>
      </c>
      <c r="B107" s="8" t="s">
        <v>108</v>
      </c>
      <c r="C107" s="19" t="s">
        <v>13</v>
      </c>
      <c r="D107" s="7">
        <v>25</v>
      </c>
      <c r="E107" s="7"/>
      <c r="F107" s="7"/>
    </row>
    <row r="108" spans="1:6" ht="21.6" thickBot="1" x14ac:dyDescent="0.35">
      <c r="A108" s="24" t="s">
        <v>82</v>
      </c>
      <c r="B108" s="24"/>
      <c r="C108" s="24"/>
      <c r="D108" s="24"/>
      <c r="E108" s="25"/>
      <c r="F108" s="26"/>
    </row>
    <row r="109" spans="1:6" ht="21.6" thickBot="1" x14ac:dyDescent="0.35">
      <c r="A109" s="24" t="s">
        <v>83</v>
      </c>
      <c r="B109" s="24"/>
      <c r="C109" s="24"/>
      <c r="D109" s="24"/>
      <c r="E109" s="25"/>
      <c r="F109" s="26"/>
    </row>
    <row r="110" spans="1:6" ht="21.6" thickBot="1" x14ac:dyDescent="0.35">
      <c r="A110" s="24" t="s">
        <v>84</v>
      </c>
      <c r="B110" s="24"/>
      <c r="C110" s="24"/>
      <c r="D110" s="24"/>
      <c r="E110" s="25"/>
      <c r="F110" s="26"/>
    </row>
  </sheetData>
  <mergeCells count="17">
    <mergeCell ref="A1:B1"/>
    <mergeCell ref="A2:B2"/>
    <mergeCell ref="A3:F3"/>
    <mergeCell ref="A4:F4"/>
    <mergeCell ref="A5:F5"/>
    <mergeCell ref="A109:D109"/>
    <mergeCell ref="E109:F109"/>
    <mergeCell ref="E6:E7"/>
    <mergeCell ref="A110:D110"/>
    <mergeCell ref="E110:F110"/>
    <mergeCell ref="A6:A7"/>
    <mergeCell ref="B6:B7"/>
    <mergeCell ref="C6:C7"/>
    <mergeCell ref="D6:D7"/>
    <mergeCell ref="F6:F7"/>
    <mergeCell ref="A108:D108"/>
    <mergeCell ref="E108:F108"/>
  </mergeCells>
  <conditionalFormatting sqref="A70:A72 A66:A68 A24:A27 A85:A107 A82:A83 A74:A80 A13:A14">
    <cfRule type="expression" dxfId="14" priority="6">
      <formula>AND(#REF!&lt;&gt;0)</formula>
    </cfRule>
  </conditionalFormatting>
  <conditionalFormatting sqref="A29:A38 A18:A19 A10:A11">
    <cfRule type="expression" dxfId="13" priority="15">
      <formula>AND(#REF!&lt;&gt;0)</formula>
    </cfRule>
  </conditionalFormatting>
  <conditionalFormatting sqref="A16">
    <cfRule type="expression" dxfId="12" priority="11">
      <formula>AND(#REF!&lt;&gt;0)</formula>
    </cfRule>
  </conditionalFormatting>
  <conditionalFormatting sqref="A21:A22">
    <cfRule type="expression" dxfId="11" priority="13">
      <formula>AND(#REF!&lt;&gt;0)</formula>
    </cfRule>
  </conditionalFormatting>
  <conditionalFormatting sqref="A41:A44 A46:A49 A51:A52 A54:A57 A59:A64">
    <cfRule type="expression" dxfId="10" priority="12">
      <formula>AND(#REF!&lt;&gt;0)</formula>
    </cfRule>
  </conditionalFormatting>
  <conditionalFormatting sqref="C10:C11 C13:C27">
    <cfRule type="expression" dxfId="9" priority="10">
      <formula>#REF!&gt;=1.25*#REF!</formula>
    </cfRule>
  </conditionalFormatting>
  <conditionalFormatting sqref="C29:C38 C41:C44 C46:C49 C51:C52 C54:C57 C59:C64 C70:C72">
    <cfRule type="expression" dxfId="8" priority="14">
      <formula>#REF!&gt;=1.25*#REF!</formula>
    </cfRule>
  </conditionalFormatting>
  <conditionalFormatting sqref="C66:C68">
    <cfRule type="expression" dxfId="7" priority="7">
      <formula>#REF!&gt;=1.25*#REF!</formula>
    </cfRule>
  </conditionalFormatting>
  <conditionalFormatting sqref="C82:C83 C80 C74:C78">
    <cfRule type="expression" dxfId="6" priority="9">
      <formula>#REF!&gt;=1.25*#REF!</formula>
    </cfRule>
  </conditionalFormatting>
  <conditionalFormatting sqref="C85:C107">
    <cfRule type="expression" dxfId="5" priority="8">
      <formula>#REF!&gt;=1.25*#REF!</formula>
    </cfRule>
  </conditionalFormatting>
  <conditionalFormatting sqref="A9">
    <cfRule type="expression" dxfId="4" priority="5">
      <formula>AND(#REF!&lt;&gt;0)</formula>
    </cfRule>
  </conditionalFormatting>
  <conditionalFormatting sqref="C9">
    <cfRule type="expression" dxfId="3" priority="4">
      <formula>#REF!&gt;=1.25*#REF!</formula>
    </cfRule>
  </conditionalFormatting>
  <conditionalFormatting sqref="A12">
    <cfRule type="expression" dxfId="2" priority="3">
      <formula>AND(#REF!&lt;&gt;0)</formula>
    </cfRule>
  </conditionalFormatting>
  <conditionalFormatting sqref="C12">
    <cfRule type="expression" dxfId="1" priority="2">
      <formula>#REF!&gt;=1.25*#REF!</formula>
    </cfRule>
  </conditionalFormatting>
  <conditionalFormatting sqref="C79">
    <cfRule type="expression" dxfId="0" priority="1">
      <formula>#REF!&gt;=1.25*#REF!</formula>
    </cfRule>
  </conditionalFormatting>
  <printOptions horizontalCentered="1"/>
  <pageMargins left="0.15748031496062992" right="0" top="0" bottom="0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 (2)</vt:lpstr>
      <vt:lpstr>'Feuil1 (2)'!Impression_des_titres</vt:lpstr>
      <vt:lpstr>'Feuil1 (2)'!Zone_d_impression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Khadija EL COUDI</dc:creator>
  <cp:lastModifiedBy>Fatima zahra ELBOUSSAKNI</cp:lastModifiedBy>
  <cp:lastPrinted>2026-10-15T11:44:59Z</cp:lastPrinted>
  <dcterms:created xsi:type="dcterms:W3CDTF">2026-05-19T09:31:03Z</dcterms:created>
  <dcterms:modified xsi:type="dcterms:W3CDTF">2026-10-15T11:45:04Z</dcterms:modified>
</cp:coreProperties>
</file>