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archés 2026\Marchés Travaux\55\"/>
    </mc:Choice>
  </mc:AlternateContent>
  <xr:revisionPtr revIDLastSave="0" documentId="13_ncr:1_{CE8C3146-736A-4D73-BD3E-5E4684E9EAF1}" xr6:coauthVersionLast="47" xr6:coauthVersionMax="47" xr10:uidLastSave="{00000000-0000-0000-0000-000000000000}"/>
  <bookViews>
    <workbookView xWindow="105" yWindow="0" windowWidth="15360" windowHeight="15600" xr2:uid="{00000000-000D-0000-FFFF-FFFF00000000}"/>
  </bookViews>
  <sheets>
    <sheet name="BP 55-INV-2026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8" l="1"/>
  <c r="A20" i="8"/>
  <c r="F28" i="8" l="1"/>
  <c r="F27" i="8"/>
  <c r="F37" i="8"/>
  <c r="F36" i="8"/>
  <c r="F35" i="8"/>
  <c r="F34" i="8"/>
  <c r="F33" i="8"/>
  <c r="F32" i="8"/>
  <c r="F31" i="8"/>
  <c r="F30" i="8"/>
  <c r="F29" i="8"/>
  <c r="F26" i="8"/>
  <c r="F25" i="8"/>
  <c r="F24" i="8"/>
  <c r="F23" i="8"/>
  <c r="F22" i="8"/>
  <c r="F21" i="8"/>
  <c r="F19" i="8"/>
  <c r="F18" i="8"/>
  <c r="F17" i="8"/>
  <c r="F16" i="8"/>
  <c r="F15" i="8"/>
  <c r="F14" i="8"/>
  <c r="F13" i="8"/>
  <c r="F12" i="8"/>
  <c r="F11" i="8"/>
  <c r="F10" i="8"/>
  <c r="F9" i="8"/>
  <c r="F8" i="8"/>
  <c r="A8" i="8"/>
  <c r="A9" i="8" s="1"/>
  <c r="A10" i="8" s="1"/>
  <c r="A11" i="8" s="1"/>
  <c r="A12" i="8" s="1"/>
  <c r="A13" i="8" s="1"/>
  <c r="F7" i="8"/>
  <c r="F38" i="8" l="1"/>
  <c r="A22" i="8" l="1"/>
  <c r="A23" i="8" s="1"/>
  <c r="A25" i="8" s="1"/>
  <c r="A26" i="8" s="1"/>
  <c r="F39" i="8"/>
  <c r="F40" i="8" s="1"/>
  <c r="A29" i="8" l="1"/>
  <c r="A30" i="8" s="1"/>
  <c r="A31" i="8" s="1"/>
  <c r="A32" i="8" s="1"/>
  <c r="A33" i="8" s="1"/>
  <c r="A34" i="8" s="1"/>
  <c r="A36" i="8" s="1"/>
  <c r="A27" i="8"/>
</calcChain>
</file>

<file path=xl/sharedStrings.xml><?xml version="1.0" encoding="utf-8"?>
<sst xmlns="http://schemas.openxmlformats.org/spreadsheetml/2006/main" count="71" uniqueCount="49">
  <si>
    <t>N°</t>
  </si>
  <si>
    <t>DESIGNATION DES OUVRAGES</t>
  </si>
  <si>
    <t>U</t>
  </si>
  <si>
    <t xml:space="preserve">QTE </t>
  </si>
  <si>
    <r>
      <t xml:space="preserve">TOTAL </t>
    </r>
    <r>
      <rPr>
        <sz val="9"/>
        <color theme="1"/>
        <rFont val="Arial"/>
        <family val="2"/>
      </rPr>
      <t xml:space="preserve">(H.T) </t>
    </r>
  </si>
  <si>
    <t>Fouille en pleine masse</t>
  </si>
  <si>
    <t>M3</t>
  </si>
  <si>
    <t>Fouilles en tranchées ou en  puits  dans tout terrains  y compris rocher</t>
  </si>
  <si>
    <t>Remblais en tout venant compactée</t>
  </si>
  <si>
    <t xml:space="preserve">Béton de propreté </t>
  </si>
  <si>
    <t>Gros béton</t>
  </si>
  <si>
    <t xml:space="preserve">Maconnerie de moellons en fondation </t>
  </si>
  <si>
    <t>ML</t>
  </si>
  <si>
    <t>M2</t>
  </si>
  <si>
    <t>Regards non visitables de 40 x 40 int</t>
  </si>
  <si>
    <t>Regards visitables de 60 x 60 int</t>
  </si>
  <si>
    <t>Ens</t>
  </si>
  <si>
    <t>FT</t>
  </si>
  <si>
    <t>TOTAL H.T</t>
  </si>
  <si>
    <t>TVA</t>
  </si>
  <si>
    <t>TOTAL TTC</t>
  </si>
  <si>
    <t xml:space="preserve">Mat de 6 m de hauteur  </t>
  </si>
  <si>
    <r>
      <t>P . U</t>
    </r>
    <r>
      <rPr>
        <sz val="9"/>
        <color theme="1"/>
        <rFont val="Arial"/>
        <family val="2"/>
      </rPr>
      <t xml:space="preserve"> (H.T) en chiffre</t>
    </r>
  </si>
  <si>
    <t>Fourniture et pose des bancs publics</t>
  </si>
  <si>
    <t>Mise en remblais et évacuation à la D.P</t>
  </si>
  <si>
    <t>Canalisation en PVC  ø 200</t>
  </si>
  <si>
    <t>MENUISERIE BOIS - METALLIQUE ET ALUMINIUM</t>
  </si>
  <si>
    <t>GROS ŒUVRES</t>
  </si>
  <si>
    <t>ASSAINISSEMENT</t>
  </si>
  <si>
    <t>Système de gazon synthetique</t>
  </si>
  <si>
    <t>Couche Souplesse 20mm</t>
  </si>
  <si>
    <t>Sable Fermeture ep =5cm</t>
  </si>
  <si>
    <t>GNF 0/31.5 ep=20cm</t>
  </si>
  <si>
    <t>Equipements sportifs et Aménagement de l aire de jeux</t>
  </si>
  <si>
    <t>GNA ep=20cm</t>
  </si>
  <si>
    <t>Grillage en Galvanise plastifie de fil 2 mm y/c Structure METALLIQUE</t>
  </si>
  <si>
    <t>Pavés autobloquants 6 mm</t>
  </si>
  <si>
    <t>Bordure P1</t>
  </si>
  <si>
    <t>TERRAIN DE SPORT SYNTHETIQUE ET AMENAGEMENTS DIVERS</t>
  </si>
  <si>
    <t>Porte métallique</t>
  </si>
  <si>
    <t>I - MENUISERIE METALLIQUE - FERRONNERIE</t>
  </si>
  <si>
    <t xml:space="preserve"> Puits perdu</t>
  </si>
  <si>
    <t>Projecteurs Solaire</t>
  </si>
  <si>
    <t>Drains en tube annelé perforé PEHD, diamètre 110 mm</t>
  </si>
  <si>
    <t>Béton pour B.A en fondations de toute nature y/c Aciers HA</t>
  </si>
  <si>
    <t>Géotextile non tisse</t>
  </si>
  <si>
    <t>AOO N° 55/SPORT/2026</t>
  </si>
  <si>
    <r>
      <rPr>
        <b/>
        <u/>
        <sz val="14"/>
        <color theme="1"/>
        <rFont val="Calibri"/>
        <family val="2"/>
        <scheme val="minor"/>
      </rPr>
      <t>Objet:</t>
    </r>
    <r>
      <rPr>
        <b/>
        <sz val="14"/>
        <color theme="1"/>
        <rFont val="Calibri"/>
        <family val="2"/>
        <scheme val="minor"/>
      </rPr>
      <t xml:space="preserve"> TRAVAUX DE CONSTRUCTION DE CINQ (05) TERRAINS DE SPORT DE PROXIMITE DANS LES COMMUNES TERRITORIALES : OUARZAZATE, IDELSANE ET SKOURA AHL LOUST, PROVINCE D’OUARZAZATE.</t>
    </r>
  </si>
  <si>
    <t>BORDEREAU DES PRIX - DETAIL ESTIMATIF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</si>
</sst>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Arial"/>
      <family val="2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DDDC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/>
  </cellStyleXfs>
  <cellXfs count="52">
    <xf numFmtId="0" fontId="0" fillId="0" borderId="0" xfId="0"/>
    <xf numFmtId="0" fontId="0" fillId="0" borderId="0" xfId="0" applyAlignment="1">
      <alignment horizontal="center" vertical="center"/>
    </xf>
    <xf numFmtId="164" fontId="5" fillId="0" borderId="4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5" fillId="0" borderId="4" xfId="1" applyFont="1" applyFill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0" fillId="0" borderId="0" xfId="0" applyAlignment="1">
      <alignment wrapText="1"/>
    </xf>
    <xf numFmtId="164" fontId="3" fillId="0" borderId="4" xfId="1" applyFont="1" applyBorder="1" applyAlignment="1">
      <alignment horizontal="center" vertical="center" wrapText="1"/>
    </xf>
    <xf numFmtId="164" fontId="3" fillId="0" borderId="4" xfId="1" applyFont="1" applyFill="1" applyBorder="1" applyAlignment="1">
      <alignment horizontal="center" vertical="center" wrapText="1"/>
    </xf>
    <xf numFmtId="164" fontId="0" fillId="0" borderId="9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1" applyFont="1" applyAlignment="1">
      <alignment wrapText="1"/>
    </xf>
    <xf numFmtId="164" fontId="3" fillId="0" borderId="11" xfId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164" fontId="6" fillId="0" borderId="14" xfId="1" applyFont="1" applyBorder="1" applyAlignment="1">
      <alignment wrapText="1"/>
    </xf>
    <xf numFmtId="164" fontId="6" fillId="0" borderId="15" xfId="1" applyFont="1" applyBorder="1" applyAlignment="1">
      <alignment wrapText="1"/>
    </xf>
    <xf numFmtId="164" fontId="6" fillId="0" borderId="16" xfId="1" applyFont="1" applyBorder="1" applyAlignment="1">
      <alignment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64" fontId="0" fillId="0" borderId="0" xfId="0" applyNumberFormat="1"/>
    <xf numFmtId="0" fontId="6" fillId="0" borderId="5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6" fillId="0" borderId="2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164" fontId="2" fillId="2" borderId="3" xfId="1" applyFont="1" applyFill="1" applyBorder="1" applyAlignment="1">
      <alignment horizontal="center" vertical="center" wrapText="1"/>
    </xf>
    <xf numFmtId="164" fontId="2" fillId="2" borderId="13" xfId="1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/>
    </xf>
    <xf numFmtId="164" fontId="2" fillId="2" borderId="2" xfId="1" applyFont="1" applyFill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 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view="pageBreakPreview" zoomScaleNormal="100" zoomScaleSheetLayoutView="100" workbookViewId="0">
      <selection activeCell="D37" sqref="D37"/>
    </sheetView>
  </sheetViews>
  <sheetFormatPr baseColWidth="10" defaultColWidth="11.42578125" defaultRowHeight="15" x14ac:dyDescent="0.25"/>
  <cols>
    <col min="1" max="1" width="5.5703125" style="3" bestFit="1" customWidth="1"/>
    <col min="2" max="2" width="69.28515625" style="7" customWidth="1"/>
    <col min="3" max="3" width="7.7109375" style="11" customWidth="1"/>
    <col min="4" max="5" width="15.5703125" style="7" customWidth="1"/>
    <col min="6" max="6" width="19.85546875" style="7" customWidth="1"/>
    <col min="8" max="8" width="14.28515625" bestFit="1" customWidth="1"/>
  </cols>
  <sheetData>
    <row r="1" spans="1:6" ht="19.5" thickBot="1" x14ac:dyDescent="0.3">
      <c r="A1" s="39" t="s">
        <v>46</v>
      </c>
      <c r="B1" s="39"/>
      <c r="C1" s="39"/>
      <c r="D1" s="39"/>
      <c r="E1" s="39"/>
      <c r="F1" s="39"/>
    </row>
    <row r="2" spans="1:6" ht="54.6" customHeight="1" thickBot="1" x14ac:dyDescent="0.3">
      <c r="A2" s="40" t="s">
        <v>47</v>
      </c>
      <c r="B2" s="41"/>
      <c r="C2" s="41"/>
      <c r="D2" s="41"/>
      <c r="E2" s="41"/>
      <c r="F2" s="42"/>
    </row>
    <row r="3" spans="1:6" ht="19.5" customHeight="1" thickBot="1" x14ac:dyDescent="0.3">
      <c r="A3" s="40" t="s">
        <v>48</v>
      </c>
      <c r="B3" s="41"/>
      <c r="C3" s="41"/>
      <c r="D3" s="41"/>
      <c r="E3" s="41"/>
      <c r="F3" s="42"/>
    </row>
    <row r="4" spans="1:6" ht="15" customHeight="1" x14ac:dyDescent="0.25">
      <c r="A4" s="43" t="s">
        <v>0</v>
      </c>
      <c r="B4" s="45" t="s">
        <v>1</v>
      </c>
      <c r="C4" s="45" t="s">
        <v>2</v>
      </c>
      <c r="D4" s="45" t="s">
        <v>3</v>
      </c>
      <c r="E4" s="48" t="s">
        <v>22</v>
      </c>
      <c r="F4" s="50" t="s">
        <v>4</v>
      </c>
    </row>
    <row r="5" spans="1:6" ht="15.75" thickBot="1" x14ac:dyDescent="0.3">
      <c r="A5" s="44"/>
      <c r="B5" s="46"/>
      <c r="C5" s="47"/>
      <c r="D5" s="46"/>
      <c r="E5" s="49"/>
      <c r="F5" s="51"/>
    </row>
    <row r="6" spans="1:6" x14ac:dyDescent="0.25">
      <c r="A6" s="26"/>
      <c r="B6" s="14" t="s">
        <v>27</v>
      </c>
      <c r="C6" s="5"/>
      <c r="D6" s="5"/>
      <c r="E6" s="5"/>
      <c r="F6" s="6"/>
    </row>
    <row r="7" spans="1:6" x14ac:dyDescent="0.25">
      <c r="A7" s="27">
        <v>1</v>
      </c>
      <c r="B7" s="15" t="s">
        <v>5</v>
      </c>
      <c r="C7" s="20" t="s">
        <v>6</v>
      </c>
      <c r="D7" s="8">
        <v>3750</v>
      </c>
      <c r="E7" s="9"/>
      <c r="F7" s="10">
        <f>D7*E7</f>
        <v>0</v>
      </c>
    </row>
    <row r="8" spans="1:6" x14ac:dyDescent="0.25">
      <c r="A8" s="27">
        <f>A7+1</f>
        <v>2</v>
      </c>
      <c r="B8" s="15" t="s">
        <v>7</v>
      </c>
      <c r="C8" s="20" t="s">
        <v>6</v>
      </c>
      <c r="D8" s="8">
        <v>67</v>
      </c>
      <c r="E8" s="9"/>
      <c r="F8" s="10">
        <f t="shared" ref="F8:F17" si="0">D8*E8</f>
        <v>0</v>
      </c>
    </row>
    <row r="9" spans="1:6" x14ac:dyDescent="0.25">
      <c r="A9" s="27">
        <f t="shared" ref="A9:A13" si="1">A8+1</f>
        <v>3</v>
      </c>
      <c r="B9" s="15" t="s">
        <v>24</v>
      </c>
      <c r="C9" s="20" t="s">
        <v>6</v>
      </c>
      <c r="D9" s="8">
        <v>67</v>
      </c>
      <c r="E9" s="9"/>
      <c r="F9" s="10">
        <f t="shared" si="0"/>
        <v>0</v>
      </c>
    </row>
    <row r="10" spans="1:6" x14ac:dyDescent="0.25">
      <c r="A10" s="27">
        <f t="shared" si="1"/>
        <v>4</v>
      </c>
      <c r="B10" s="15" t="s">
        <v>8</v>
      </c>
      <c r="C10" s="20" t="s">
        <v>6</v>
      </c>
      <c r="D10" s="8">
        <v>67</v>
      </c>
      <c r="E10" s="9"/>
      <c r="F10" s="10">
        <f t="shared" si="0"/>
        <v>0</v>
      </c>
    </row>
    <row r="11" spans="1:6" x14ac:dyDescent="0.25">
      <c r="A11" s="27">
        <f t="shared" si="1"/>
        <v>5</v>
      </c>
      <c r="B11" s="15" t="s">
        <v>9</v>
      </c>
      <c r="C11" s="20" t="s">
        <v>6</v>
      </c>
      <c r="D11" s="8">
        <v>9.5</v>
      </c>
      <c r="E11" s="9"/>
      <c r="F11" s="10">
        <f t="shared" si="0"/>
        <v>0</v>
      </c>
    </row>
    <row r="12" spans="1:6" x14ac:dyDescent="0.25">
      <c r="A12" s="27">
        <f t="shared" si="1"/>
        <v>6</v>
      </c>
      <c r="B12" s="15" t="s">
        <v>10</v>
      </c>
      <c r="C12" s="20" t="s">
        <v>6</v>
      </c>
      <c r="D12" s="9">
        <v>84</v>
      </c>
      <c r="E12" s="9"/>
      <c r="F12" s="10">
        <f t="shared" si="0"/>
        <v>0</v>
      </c>
    </row>
    <row r="13" spans="1:6" x14ac:dyDescent="0.25">
      <c r="A13" s="27">
        <f t="shared" si="1"/>
        <v>7</v>
      </c>
      <c r="B13" s="15" t="s">
        <v>11</v>
      </c>
      <c r="C13" s="20" t="s">
        <v>6</v>
      </c>
      <c r="D13" s="9">
        <v>47</v>
      </c>
      <c r="E13" s="9"/>
      <c r="F13" s="10">
        <f t="shared" si="0"/>
        <v>0</v>
      </c>
    </row>
    <row r="14" spans="1:6" x14ac:dyDescent="0.25">
      <c r="A14" s="27">
        <v>8</v>
      </c>
      <c r="B14" s="15" t="s">
        <v>44</v>
      </c>
      <c r="C14" s="20" t="s">
        <v>6</v>
      </c>
      <c r="D14" s="9">
        <v>60</v>
      </c>
      <c r="E14" s="9"/>
      <c r="F14" s="10">
        <f t="shared" si="0"/>
        <v>0</v>
      </c>
    </row>
    <row r="15" spans="1:6" x14ac:dyDescent="0.25">
      <c r="A15" s="27"/>
      <c r="B15" s="16" t="s">
        <v>26</v>
      </c>
      <c r="C15" s="20"/>
      <c r="D15" s="8"/>
      <c r="E15" s="2"/>
      <c r="F15" s="10">
        <f t="shared" si="0"/>
        <v>0</v>
      </c>
    </row>
    <row r="16" spans="1:6" x14ac:dyDescent="0.25">
      <c r="A16" s="27"/>
      <c r="B16" s="17" t="s">
        <v>40</v>
      </c>
      <c r="C16" s="20"/>
      <c r="D16" s="8"/>
      <c r="E16" s="8"/>
      <c r="F16" s="10">
        <f t="shared" si="0"/>
        <v>0</v>
      </c>
    </row>
    <row r="17" spans="1:6" x14ac:dyDescent="0.25">
      <c r="A17" s="27">
        <v>9</v>
      </c>
      <c r="B17" s="15" t="s">
        <v>39</v>
      </c>
      <c r="C17" s="20" t="s">
        <v>13</v>
      </c>
      <c r="D17" s="8">
        <v>27</v>
      </c>
      <c r="E17" s="8"/>
      <c r="F17" s="10">
        <f t="shared" si="0"/>
        <v>0</v>
      </c>
    </row>
    <row r="18" spans="1:6" x14ac:dyDescent="0.25">
      <c r="A18" s="27"/>
      <c r="B18" s="16" t="s">
        <v>28</v>
      </c>
      <c r="C18" s="19"/>
      <c r="D18" s="8"/>
      <c r="E18" s="4"/>
      <c r="F18" s="10">
        <f t="shared" ref="F18:F37" si="2">D18*E18</f>
        <v>0</v>
      </c>
    </row>
    <row r="19" spans="1:6" x14ac:dyDescent="0.25">
      <c r="A19" s="27">
        <v>10</v>
      </c>
      <c r="B19" s="15" t="s">
        <v>25</v>
      </c>
      <c r="C19" s="20" t="s">
        <v>12</v>
      </c>
      <c r="D19" s="8">
        <v>142</v>
      </c>
      <c r="E19" s="8"/>
      <c r="F19" s="10">
        <f t="shared" si="2"/>
        <v>0</v>
      </c>
    </row>
    <row r="20" spans="1:6" x14ac:dyDescent="0.25">
      <c r="A20" s="27">
        <f>+A19+1</f>
        <v>11</v>
      </c>
      <c r="B20" s="15" t="s">
        <v>43</v>
      </c>
      <c r="C20" s="20" t="s">
        <v>12</v>
      </c>
      <c r="D20" s="8">
        <v>1125</v>
      </c>
      <c r="E20" s="8"/>
      <c r="F20" s="10">
        <f t="shared" si="2"/>
        <v>0</v>
      </c>
    </row>
    <row r="21" spans="1:6" x14ac:dyDescent="0.25">
      <c r="A21" s="27">
        <v>12</v>
      </c>
      <c r="B21" s="15" t="s">
        <v>14</v>
      </c>
      <c r="C21" s="20" t="s">
        <v>2</v>
      </c>
      <c r="D21" s="8">
        <v>45</v>
      </c>
      <c r="E21" s="8"/>
      <c r="F21" s="10">
        <f t="shared" si="2"/>
        <v>0</v>
      </c>
    </row>
    <row r="22" spans="1:6" x14ac:dyDescent="0.25">
      <c r="A22" s="27">
        <f>A21+1</f>
        <v>13</v>
      </c>
      <c r="B22" s="15" t="s">
        <v>15</v>
      </c>
      <c r="C22" s="20" t="s">
        <v>2</v>
      </c>
      <c r="D22" s="8">
        <v>10</v>
      </c>
      <c r="E22" s="8"/>
      <c r="F22" s="10">
        <f t="shared" si="2"/>
        <v>0</v>
      </c>
    </row>
    <row r="23" spans="1:6" x14ac:dyDescent="0.25">
      <c r="A23" s="27">
        <f>+A22+1</f>
        <v>14</v>
      </c>
      <c r="B23" s="15" t="s">
        <v>41</v>
      </c>
      <c r="C23" s="20" t="s">
        <v>17</v>
      </c>
      <c r="D23" s="8">
        <v>5</v>
      </c>
      <c r="E23" s="9"/>
      <c r="F23" s="10">
        <f t="shared" si="2"/>
        <v>0</v>
      </c>
    </row>
    <row r="24" spans="1:6" ht="18.75" customHeight="1" x14ac:dyDescent="0.25">
      <c r="A24" s="27"/>
      <c r="B24" s="16" t="s">
        <v>38</v>
      </c>
      <c r="C24" s="19"/>
      <c r="D24" s="8"/>
      <c r="E24" s="4"/>
      <c r="F24" s="10">
        <f t="shared" si="2"/>
        <v>0</v>
      </c>
    </row>
    <row r="25" spans="1:6" x14ac:dyDescent="0.25">
      <c r="A25" s="27">
        <f>A23+1</f>
        <v>15</v>
      </c>
      <c r="B25" s="15" t="s">
        <v>29</v>
      </c>
      <c r="C25" s="20" t="s">
        <v>13</v>
      </c>
      <c r="D25" s="8">
        <v>5625</v>
      </c>
      <c r="E25" s="8"/>
      <c r="F25" s="10">
        <f t="shared" si="2"/>
        <v>0</v>
      </c>
    </row>
    <row r="26" spans="1:6" x14ac:dyDescent="0.25">
      <c r="A26" s="27">
        <f>A25+1</f>
        <v>16</v>
      </c>
      <c r="B26" s="15" t="s">
        <v>30</v>
      </c>
      <c r="C26" s="20" t="s">
        <v>13</v>
      </c>
      <c r="D26" s="8">
        <v>5625</v>
      </c>
      <c r="E26" s="8"/>
      <c r="F26" s="10">
        <f t="shared" si="2"/>
        <v>0</v>
      </c>
    </row>
    <row r="27" spans="1:6" x14ac:dyDescent="0.25">
      <c r="A27" s="27">
        <f>A26+1</f>
        <v>17</v>
      </c>
      <c r="B27" s="15" t="s">
        <v>45</v>
      </c>
      <c r="C27" s="20" t="s">
        <v>13</v>
      </c>
      <c r="D27" s="8">
        <v>5625</v>
      </c>
      <c r="E27" s="8"/>
      <c r="F27" s="10">
        <f t="shared" si="2"/>
        <v>0</v>
      </c>
    </row>
    <row r="28" spans="1:6" x14ac:dyDescent="0.25">
      <c r="A28" s="27">
        <v>18</v>
      </c>
      <c r="B28" s="15" t="s">
        <v>31</v>
      </c>
      <c r="C28" s="20" t="s">
        <v>6</v>
      </c>
      <c r="D28" s="8">
        <v>281.25</v>
      </c>
      <c r="E28" s="8"/>
      <c r="F28" s="10">
        <f t="shared" si="2"/>
        <v>0</v>
      </c>
    </row>
    <row r="29" spans="1:6" x14ac:dyDescent="0.25">
      <c r="A29" s="27">
        <f t="shared" ref="A29:A34" si="3">A28+1</f>
        <v>19</v>
      </c>
      <c r="B29" s="15" t="s">
        <v>34</v>
      </c>
      <c r="C29" s="20" t="s">
        <v>6</v>
      </c>
      <c r="D29" s="8">
        <v>1125</v>
      </c>
      <c r="E29" s="9"/>
      <c r="F29" s="10">
        <f t="shared" si="2"/>
        <v>0</v>
      </c>
    </row>
    <row r="30" spans="1:6" x14ac:dyDescent="0.25">
      <c r="A30" s="27">
        <f t="shared" si="3"/>
        <v>20</v>
      </c>
      <c r="B30" s="15" t="s">
        <v>32</v>
      </c>
      <c r="C30" s="20" t="s">
        <v>6</v>
      </c>
      <c r="D30" s="8">
        <v>1125</v>
      </c>
      <c r="E30" s="9"/>
      <c r="F30" s="10">
        <f t="shared" si="2"/>
        <v>0</v>
      </c>
    </row>
    <row r="31" spans="1:6" x14ac:dyDescent="0.25">
      <c r="A31" s="27">
        <f t="shared" si="3"/>
        <v>21</v>
      </c>
      <c r="B31" s="15" t="s">
        <v>35</v>
      </c>
      <c r="C31" s="20" t="s">
        <v>12</v>
      </c>
      <c r="D31" s="8">
        <v>700</v>
      </c>
      <c r="E31" s="9"/>
      <c r="F31" s="10">
        <f t="shared" si="2"/>
        <v>0</v>
      </c>
    </row>
    <row r="32" spans="1:6" x14ac:dyDescent="0.25">
      <c r="A32" s="27">
        <f>+A31+1</f>
        <v>22</v>
      </c>
      <c r="B32" s="15" t="s">
        <v>33</v>
      </c>
      <c r="C32" s="21" t="s">
        <v>16</v>
      </c>
      <c r="D32" s="9">
        <v>5</v>
      </c>
      <c r="E32" s="9"/>
      <c r="F32" s="10">
        <f t="shared" si="2"/>
        <v>0</v>
      </c>
    </row>
    <row r="33" spans="1:8" x14ac:dyDescent="0.25">
      <c r="A33" s="27">
        <f t="shared" si="3"/>
        <v>23</v>
      </c>
      <c r="B33" s="15" t="s">
        <v>21</v>
      </c>
      <c r="C33" s="20" t="s">
        <v>2</v>
      </c>
      <c r="D33" s="9">
        <v>20</v>
      </c>
      <c r="E33" s="9"/>
      <c r="F33" s="10">
        <f t="shared" si="2"/>
        <v>0</v>
      </c>
    </row>
    <row r="34" spans="1:8" x14ac:dyDescent="0.25">
      <c r="A34" s="27">
        <f t="shared" si="3"/>
        <v>24</v>
      </c>
      <c r="B34" s="15" t="s">
        <v>42</v>
      </c>
      <c r="C34" s="20" t="s">
        <v>2</v>
      </c>
      <c r="D34" s="9">
        <v>20</v>
      </c>
      <c r="E34" s="9"/>
      <c r="F34" s="10">
        <f t="shared" si="2"/>
        <v>0</v>
      </c>
    </row>
    <row r="35" spans="1:8" x14ac:dyDescent="0.25">
      <c r="A35" s="27">
        <v>25</v>
      </c>
      <c r="B35" s="15" t="s">
        <v>36</v>
      </c>
      <c r="C35" s="20" t="s">
        <v>13</v>
      </c>
      <c r="D35" s="9">
        <v>720</v>
      </c>
      <c r="E35" s="9"/>
      <c r="F35" s="10">
        <f t="shared" si="2"/>
        <v>0</v>
      </c>
    </row>
    <row r="36" spans="1:8" x14ac:dyDescent="0.25">
      <c r="A36" s="27">
        <f>A35+1</f>
        <v>26</v>
      </c>
      <c r="B36" s="15" t="s">
        <v>37</v>
      </c>
      <c r="C36" s="20" t="s">
        <v>12</v>
      </c>
      <c r="D36" s="9">
        <v>725</v>
      </c>
      <c r="E36" s="9"/>
      <c r="F36" s="10">
        <f t="shared" si="2"/>
        <v>0</v>
      </c>
    </row>
    <row r="37" spans="1:8" ht="15.75" thickBot="1" x14ac:dyDescent="0.3">
      <c r="A37" s="28">
        <v>27</v>
      </c>
      <c r="B37" s="18" t="s">
        <v>23</v>
      </c>
      <c r="C37" s="22" t="s">
        <v>2</v>
      </c>
      <c r="D37" s="13">
        <v>40</v>
      </c>
      <c r="E37" s="13"/>
      <c r="F37" s="10">
        <f t="shared" si="2"/>
        <v>0</v>
      </c>
    </row>
    <row r="38" spans="1:8" ht="18.75" x14ac:dyDescent="0.3">
      <c r="A38" s="30" t="s">
        <v>18</v>
      </c>
      <c r="B38" s="31"/>
      <c r="C38" s="31"/>
      <c r="D38" s="31"/>
      <c r="E38" s="32"/>
      <c r="F38" s="23">
        <f>+SUM(F7:F37)</f>
        <v>0</v>
      </c>
    </row>
    <row r="39" spans="1:8" ht="18.75" x14ac:dyDescent="0.3">
      <c r="A39" s="33" t="s">
        <v>19</v>
      </c>
      <c r="B39" s="34"/>
      <c r="C39" s="34"/>
      <c r="D39" s="34"/>
      <c r="E39" s="35"/>
      <c r="F39" s="24">
        <f>F38*0.2</f>
        <v>0</v>
      </c>
    </row>
    <row r="40" spans="1:8" ht="19.5" thickBot="1" x14ac:dyDescent="0.35">
      <c r="A40" s="36" t="s">
        <v>20</v>
      </c>
      <c r="B40" s="37"/>
      <c r="C40" s="37"/>
      <c r="D40" s="37"/>
      <c r="E40" s="38"/>
      <c r="F40" s="25">
        <f>F38+F39</f>
        <v>0</v>
      </c>
    </row>
    <row r="41" spans="1:8" x14ac:dyDescent="0.25">
      <c r="B41" s="3"/>
      <c r="C41" s="1"/>
      <c r="D41" s="1"/>
      <c r="E41" s="1"/>
      <c r="F41" s="12"/>
    </row>
    <row r="42" spans="1:8" x14ac:dyDescent="0.25">
      <c r="H42" s="29"/>
    </row>
    <row r="45" spans="1:8" x14ac:dyDescent="0.25">
      <c r="H45" s="29"/>
    </row>
    <row r="46" spans="1:8" x14ac:dyDescent="0.25">
      <c r="H46" s="29"/>
    </row>
  </sheetData>
  <mergeCells count="12">
    <mergeCell ref="A38:E38"/>
    <mergeCell ref="A39:E39"/>
    <mergeCell ref="A40:E40"/>
    <mergeCell ref="A1:F1"/>
    <mergeCell ref="A2:F2"/>
    <mergeCell ref="A3:F3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 55-INV-2026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BIS-FATIHA</dc:creator>
  <cp:lastModifiedBy>SAMIR AMRI - Agadir Idaoutanane</cp:lastModifiedBy>
  <cp:lastPrinted>2025-11-27T19:44:22Z</cp:lastPrinted>
  <dcterms:created xsi:type="dcterms:W3CDTF">2018-12-22T12:34:47Z</dcterms:created>
  <dcterms:modified xsi:type="dcterms:W3CDTF">2026-10-14T13:49:32Z</dcterms:modified>
</cp:coreProperties>
</file>