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données service\EXERCICE 2026\appels d'offre année 2026\AOO 170-2026-AREF-FM\"/>
    </mc:Choice>
  </mc:AlternateContent>
  <xr:revisionPtr revIDLastSave="0" documentId="13_ncr:1_{43BF5257-E68F-410C-AAA3-2DCC4C466A40}" xr6:coauthVersionLast="47" xr6:coauthVersionMax="47" xr10:uidLastSave="{00000000-0000-0000-0000-000000000000}"/>
  <bookViews>
    <workbookView xWindow="0" yWindow="0" windowWidth="20490" windowHeight="11070" xr2:uid="{00000000-000D-0000-FFFF-FFFF00000000}"/>
  </bookViews>
  <sheets>
    <sheet name="Bordereau" sheetId="8" r:id="rId1"/>
  </sheets>
  <definedNames>
    <definedName name="_xlnm._FilterDatabase" localSheetId="0" hidden="1">Bordereau!$D$1:$D$239</definedName>
    <definedName name="_xlnm.Print_Area" localSheetId="0">Bordereau!$A$1:$F$178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2" i="8" l="1"/>
  <c r="F78" i="8"/>
  <c r="F155" i="8"/>
  <c r="F136" i="8"/>
  <c r="F175" i="8"/>
  <c r="F100" i="8"/>
  <c r="F165" i="8"/>
  <c r="F85" i="8"/>
  <c r="F169" i="8" l="1"/>
  <c r="E176" i="8" l="1"/>
  <c r="E177" i="8" l="1"/>
  <c r="E178" i="8" s="1"/>
</calcChain>
</file>

<file path=xl/sharedStrings.xml><?xml version="1.0" encoding="utf-8"?>
<sst xmlns="http://schemas.openxmlformats.org/spreadsheetml/2006/main" count="318" uniqueCount="183">
  <si>
    <t>Béton de propreté de 0.10 m</t>
  </si>
  <si>
    <t>Arase étanche</t>
  </si>
  <si>
    <t>Béton pour béton armé en fondation</t>
  </si>
  <si>
    <t>E</t>
  </si>
  <si>
    <t>U</t>
  </si>
  <si>
    <t xml:space="preserve">Forme de pente et chape de lissage </t>
  </si>
  <si>
    <t>Etanchéité légère</t>
  </si>
  <si>
    <t>Marche et contre marche en GPO</t>
  </si>
  <si>
    <t>ML</t>
  </si>
  <si>
    <t xml:space="preserve">Mise à la terre technique  </t>
  </si>
  <si>
    <t xml:space="preserve">Prise de téléphone </t>
  </si>
  <si>
    <t>Dallette couvre joint</t>
  </si>
  <si>
    <t>Banquettes vestiaire en béton</t>
  </si>
  <si>
    <t>Receveur de douche</t>
  </si>
  <si>
    <t>Boite de derivation</t>
  </si>
  <si>
    <t>Sirène</t>
  </si>
  <si>
    <t>Herrissonnage en pierres sèches de 20cm</t>
  </si>
  <si>
    <t xml:space="preserve">Béton hydrofuge </t>
  </si>
  <si>
    <t xml:space="preserve">Acier à haute adhéronce pour B,A en élévation  </t>
  </si>
  <si>
    <t xml:space="preserve">Dallette en béton armé y /c acier </t>
  </si>
  <si>
    <t xml:space="preserve">Appuis de fenêtres en béton armé </t>
  </si>
  <si>
    <t xml:space="preserve">Double cloisons d' épaisseur variable </t>
  </si>
  <si>
    <t>cloisons  en agglos de 20 cm</t>
  </si>
  <si>
    <t>cloisons  en agglos de 10 cm</t>
  </si>
  <si>
    <t xml:space="preserve">Enduits au mortier batard </t>
  </si>
  <si>
    <t xml:space="preserve">Souche de gaine </t>
  </si>
  <si>
    <t>Porte à lames</t>
  </si>
  <si>
    <t xml:space="preserve">Porte isoplane </t>
  </si>
  <si>
    <t>Porte  métallique</t>
  </si>
  <si>
    <t xml:space="preserve">Grille de protection  </t>
  </si>
  <si>
    <t>Regard de tirage de 40x40</t>
  </si>
  <si>
    <t>Circuit équipotentiél</t>
  </si>
  <si>
    <t>Coffret  de compteur</t>
  </si>
  <si>
    <t>Boite de  coupure étanche</t>
  </si>
  <si>
    <t xml:space="preserve">Tableau  éléctrique de protection </t>
  </si>
  <si>
    <t xml:space="preserve">Prise de courant  </t>
  </si>
  <si>
    <t xml:space="preserve">FP prises de télévision -parabole </t>
  </si>
  <si>
    <t xml:space="preserve">Hublot étanche </t>
  </si>
  <si>
    <t xml:space="preserve">Bloc autonome de sécurité </t>
  </si>
  <si>
    <t xml:space="preserve">Aménagement niche compteur d'eau potable </t>
  </si>
  <si>
    <t xml:space="preserve"> WC à la turque </t>
  </si>
  <si>
    <t>WC pour handicapés</t>
  </si>
  <si>
    <t xml:space="preserve">Peinture type Glycéro laquée sur menuiserie bois  </t>
  </si>
  <si>
    <t xml:space="preserve">Peinture type Glycéro laquée sur menuiseries métallique </t>
  </si>
  <si>
    <t xml:space="preserve">Verre simple  de 4 mm 1er choix </t>
  </si>
  <si>
    <t>ELECTRICITE</t>
  </si>
  <si>
    <t>Remblais en tout venant compacté</t>
  </si>
  <si>
    <t xml:space="preserve">Porte métalliques vitrée  </t>
  </si>
  <si>
    <t xml:space="preserve">Béton  pour B, A armé  en élévation </t>
  </si>
  <si>
    <t>Plinthe  en grès cérame</t>
  </si>
  <si>
    <t>chassis  vitrée en aluminium</t>
  </si>
  <si>
    <t>Fenêtres  vitrée en aluminium</t>
  </si>
  <si>
    <t xml:space="preserve">Sonnerie d' appel </t>
  </si>
  <si>
    <t>Branchement au reseau public</t>
  </si>
  <si>
    <t>PROTECTION INCENDIE</t>
  </si>
  <si>
    <t>AMENAGEMENT ET EQUIPEMENT DES TERRAINS DE SPORT</t>
  </si>
  <si>
    <t>Faux plafond en staff</t>
  </si>
  <si>
    <t>Acier à haute adhérence pour B-A en fondation</t>
  </si>
  <si>
    <t xml:space="preserve">F.P rideau  d'obscurcissement </t>
  </si>
  <si>
    <t xml:space="preserve">F.P enseigne bilingue du projet  </t>
  </si>
  <si>
    <t>Enduit tyrolien ou rustique</t>
  </si>
  <si>
    <t>Traitement de joint intérieur</t>
  </si>
  <si>
    <t>Quantité</t>
  </si>
  <si>
    <t xml:space="preserve">Descente des eaux pluviales en PVC </t>
  </si>
  <si>
    <t>Garde corps metallique</t>
  </si>
  <si>
    <t xml:space="preserve">Mat à drapeau </t>
  </si>
  <si>
    <t xml:space="preserve">Installation informatique pour 25 poste </t>
  </si>
  <si>
    <t>N° 
PRIX</t>
  </si>
  <si>
    <t>DESIGNATION DES OUVRAGES</t>
  </si>
  <si>
    <t>Prix unitaire 
en DHS (HTVA)</t>
  </si>
  <si>
    <t>TOTAL TTC</t>
  </si>
  <si>
    <t>Evacuation à la décharge publique ou mise en remblais</t>
  </si>
  <si>
    <t>Regards toutes dimension</t>
  </si>
  <si>
    <t xml:space="preserve">Plancher en hourdis creux toutes dimension y compris béton et acier </t>
  </si>
  <si>
    <t>Câbles armé U 1000 R 12 N ou 1000 RO2V de toutes sections</t>
  </si>
  <si>
    <t>PLOMBERIE SANITAIRE</t>
  </si>
  <si>
    <t xml:space="preserve">F.P verre double fort   de 6 mm1er choix </t>
  </si>
  <si>
    <t>F.P verre fort   armé de 6 mm 1er choix</t>
  </si>
  <si>
    <t>Fouilles en pleine masse en tout terrain y/c  rocher</t>
  </si>
  <si>
    <t>Placards sous paillasse</t>
  </si>
  <si>
    <t xml:space="preserve">Unité de mesure </t>
  </si>
  <si>
    <t>Placards avec grenier y/c étagères </t>
  </si>
  <si>
    <t>TOTAL  HTVA</t>
  </si>
  <si>
    <t>TVA20%</t>
  </si>
  <si>
    <t>GROS ŒUVRES</t>
  </si>
  <si>
    <t>TERRASSEMENT</t>
  </si>
  <si>
    <t xml:space="preserve"> TOTAL GROS ŒUVRES</t>
  </si>
  <si>
    <t xml:space="preserve"> TOTAL REVETEMENT</t>
  </si>
  <si>
    <t xml:space="preserve"> TOTAL ETANCHEITE</t>
  </si>
  <si>
    <t xml:space="preserve">MENUISERIE BOIS, ALUMINIUM ET METALLIQUE </t>
  </si>
  <si>
    <t xml:space="preserve"> TOTAL MENUISERIE BOIS, ALUMINIUM ET METALLIQUE </t>
  </si>
  <si>
    <t>ELECTRICITE- LUSTRERIE</t>
  </si>
  <si>
    <t xml:space="preserve"> TOTAL ELECTRICITE- LUSTRERIE</t>
  </si>
  <si>
    <t>PLOMBERIE</t>
  </si>
  <si>
    <t xml:space="preserve"> TOTAL PLOMBERIE SANITAIRE</t>
  </si>
  <si>
    <t xml:space="preserve"> TOTAL PEINTURES- VITRERIE</t>
  </si>
  <si>
    <t xml:space="preserve"> TOTAL PROTECTION INCENDIE</t>
  </si>
  <si>
    <t xml:space="preserve"> TOTAL AMENAGEMENT ET EQUIPEMENT DES TERRAINS DE SPORT</t>
  </si>
  <si>
    <t>Forme en  béton de 0.10 m d'epaisseur</t>
  </si>
  <si>
    <t>Traitement des joints extérieurs</t>
  </si>
  <si>
    <t xml:space="preserve">Plinthe droite ou rampante  en granito poli ordinaire </t>
  </si>
  <si>
    <t>Marche et contre marche en mignonnette  lavée</t>
  </si>
  <si>
    <t>Revetement des sols et murs en marbre</t>
  </si>
  <si>
    <t>F.P casiers des professeurs en sapin rouge.</t>
  </si>
  <si>
    <t>Vanne  d’arrêt tous dimensions</t>
  </si>
  <si>
    <t>Peinture type Glycérolaquée sur mur et plafond</t>
  </si>
  <si>
    <t xml:space="preserve">F.P Extincteur à poudre de 9kg </t>
  </si>
  <si>
    <t>F.P. Moucharabié en Tôle d’acier</t>
  </si>
  <si>
    <t>Tableau  général basse tension</t>
  </si>
  <si>
    <t>PRIX TOTAL
HTVA</t>
  </si>
  <si>
    <t xml:space="preserve">Revêtement du sol en granito poli ordinaire </t>
  </si>
  <si>
    <t xml:space="preserve">Revêtement en carreaux de faïence de toutes couleurs et de toutes dimensions  </t>
  </si>
  <si>
    <t>PEINTURE- VITRERIE</t>
  </si>
  <si>
    <t>ETANCHEITE</t>
  </si>
  <si>
    <t>Académie Régionale d'Education et de Formation Fès - Meknès</t>
  </si>
  <si>
    <t xml:space="preserve">Gros béton ou béton cyclopéen </t>
  </si>
  <si>
    <t>Canalisation d'évacuation tous diamètre</t>
  </si>
  <si>
    <t>Simple cloisons  en brique creuse</t>
  </si>
  <si>
    <t>Caniveau en béton armé pour l'évacuation des eaux usées</t>
  </si>
  <si>
    <t>Caniveau en béton armé pour l'évacuation des eaux pluviales.</t>
  </si>
  <si>
    <t>Mur de clôture grillagé</t>
  </si>
  <si>
    <t>Projecteur étanche de 500W à LED</t>
  </si>
  <si>
    <t>Panel carre LED  60X60</t>
  </si>
  <si>
    <t>Panel circulaire LED</t>
  </si>
  <si>
    <t>Réglette  simple de  1.20m LED</t>
  </si>
  <si>
    <t>Spot panel de 18 cm de diamètre</t>
  </si>
  <si>
    <t>Spot panel de 12 cm de diamètre</t>
  </si>
  <si>
    <t>Réglette murale</t>
  </si>
  <si>
    <t>Robinet de puisage ou d’arrosage de toutes dimensions</t>
  </si>
  <si>
    <t>Evier de laboratoire</t>
  </si>
  <si>
    <t>Lavabo vasque</t>
  </si>
  <si>
    <t xml:space="preserve"> WC à l’anglaise</t>
  </si>
  <si>
    <t xml:space="preserve">Lavabo sur colonne </t>
  </si>
  <si>
    <t>Robinet d'incendie arme diamètre ø 25 (RIA)</t>
  </si>
  <si>
    <t>Maçonnerie de moellons en fondations et en élévation</t>
  </si>
  <si>
    <t>Peinture type vinylique extérieure</t>
  </si>
  <si>
    <t>Peinture type vinylique intérieure</t>
  </si>
  <si>
    <t>Dallage en béton imprimé</t>
  </si>
  <si>
    <t>Fouilles en tranchée  rigole et en puits  dans  tout terrain  y/c rocher</t>
  </si>
  <si>
    <t>Béton banché</t>
  </si>
  <si>
    <t>Revêtements de sol en carreaux antidérapant</t>
  </si>
  <si>
    <t xml:space="preserve">Caméra de surveillance jour / nuit   </t>
  </si>
  <si>
    <t>Canalisation en tuyau de polyéthylène, PEHD ou PPR de toutes sections.</t>
  </si>
  <si>
    <t xml:space="preserve">Trottoir périphérique </t>
  </si>
  <si>
    <t>Dallage en béton reflue y compris aciers</t>
  </si>
  <si>
    <t>Rampe pour handicapes</t>
  </si>
  <si>
    <t xml:space="preserve">Branchement au réseau d’assainissement  </t>
  </si>
  <si>
    <t>Mur de clôture en agglos</t>
  </si>
  <si>
    <t>Revêtement murale en granit TERRALITE (GR)</t>
  </si>
  <si>
    <t>Etanchéité bicouche autoprotégée</t>
  </si>
  <si>
    <t>Etanchéité des Reliefs autoprotégée</t>
  </si>
  <si>
    <t>Garde-corps en INOX</t>
  </si>
  <si>
    <t>Réglette double de 1.20m LED</t>
  </si>
  <si>
    <t>Revêtement de sol en pave autobloquant</t>
  </si>
  <si>
    <t>Revêtement en REV-SOL</t>
  </si>
  <si>
    <t>Terrain de sport hand ball</t>
  </si>
  <si>
    <t>Terrain de sport basket-ball</t>
  </si>
  <si>
    <t xml:space="preserve">Bordure type P1 </t>
  </si>
  <si>
    <t xml:space="preserve"> Foyers lumineux simple allumage</t>
  </si>
  <si>
    <t xml:space="preserve"> Foyers lumineux supplémentaire</t>
  </si>
  <si>
    <t xml:space="preserve"> Foyers lumineux va et vient</t>
  </si>
  <si>
    <t xml:space="preserve">Démolition </t>
  </si>
  <si>
    <t>F</t>
  </si>
  <si>
    <t>BORDEREAU DES PRIX DETAILS ESTIMATIF</t>
  </si>
  <si>
    <t>Revêtement en pierre de TAZA</t>
  </si>
  <si>
    <t>Chauffe eau  electrique de 50L</t>
  </si>
  <si>
    <t xml:space="preserve">Chauffe eau  electrique de 100L </t>
  </si>
  <si>
    <t xml:space="preserve">Lavabo collectif </t>
  </si>
  <si>
    <t>F.P Gueulards en Béton</t>
  </si>
  <si>
    <t>REVETEMENT</t>
  </si>
  <si>
    <t>Revêtement en Mignonette lavée sur sol et mur y compris plinthe :</t>
  </si>
  <si>
    <t xml:space="preserve">Fourniture Et Pose De Gargouille </t>
  </si>
  <si>
    <t>Branchement au réseau public</t>
  </si>
  <si>
    <t>siphon de 20 cm</t>
  </si>
  <si>
    <t>siphon de 10 cm</t>
  </si>
  <si>
    <t>Douches collectives sans receveur y/c équipement.</t>
  </si>
  <si>
    <t>M3</t>
  </si>
  <si>
    <t>M2</t>
  </si>
  <si>
    <t>KG</t>
  </si>
  <si>
    <t>Aire gazonnée</t>
  </si>
  <si>
    <t>Tableau  secondaire</t>
  </si>
  <si>
    <t>OBJET : TRAVAUX DE CONSTRUCTION DU LYCEE QUALIFIANT 31 OCTOBRE A LA CU MOULAY YACOUB RELEVANT DE LA DIRECTION PROVINCIALE DE MOULAY YACOUB</t>
  </si>
  <si>
    <t>APPEL D'OFFRE OUVERT NATIONAL  N° 170/2026/AREF/FM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</si>
</sst>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5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Bookman Old Style"/>
      <family val="1"/>
    </font>
    <font>
      <sz val="12"/>
      <name val="Bookman Old Style"/>
      <family val="1"/>
    </font>
    <font>
      <b/>
      <u/>
      <sz val="12"/>
      <name val="Bookman Old Style"/>
      <family val="1"/>
    </font>
    <font>
      <sz val="11"/>
      <name val="Bookman Old Style"/>
      <family val="1"/>
    </font>
    <font>
      <sz val="10"/>
      <name val="Bookman Old Style"/>
      <family val="1"/>
    </font>
    <font>
      <b/>
      <u/>
      <sz val="10"/>
      <color theme="3" tint="-0.249977111117893"/>
      <name val="Cambria"/>
      <family val="1"/>
      <scheme val="major"/>
    </font>
    <font>
      <b/>
      <sz val="10"/>
      <name val="Times New Roman"/>
      <family val="1"/>
    </font>
    <font>
      <b/>
      <sz val="10"/>
      <name val="Bookman Old Style"/>
      <family val="1"/>
    </font>
    <font>
      <sz val="8"/>
      <name val="Arial"/>
      <family val="2"/>
    </font>
    <font>
      <b/>
      <sz val="12"/>
      <name val="Arial"/>
      <family val="2"/>
    </font>
    <font>
      <b/>
      <sz val="11"/>
      <name val="Bookman Old Style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1" fillId="0" borderId="0"/>
  </cellStyleXfs>
  <cellXfs count="81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4" fontId="3" fillId="0" borderId="0" xfId="0" applyNumberFormat="1" applyFont="1" applyAlignment="1">
      <alignment horizontal="center" vertical="center"/>
    </xf>
    <xf numFmtId="0" fontId="3" fillId="0" borderId="0" xfId="0" applyFont="1"/>
    <xf numFmtId="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4" fontId="3" fillId="0" borderId="0" xfId="0" applyNumberFormat="1" applyFont="1"/>
    <xf numFmtId="0" fontId="3" fillId="2" borderId="0" xfId="0" applyFont="1" applyFill="1"/>
    <xf numFmtId="0" fontId="5" fillId="3" borderId="1" xfId="0" applyFont="1" applyFill="1" applyBorder="1" applyAlignment="1">
      <alignment horizontal="center" vertical="center" wrapText="1"/>
    </xf>
    <xf numFmtId="4" fontId="5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5" fillId="0" borderId="0" xfId="0" applyFont="1"/>
    <xf numFmtId="2" fontId="3" fillId="0" borderId="0" xfId="0" applyNumberFormat="1" applyFont="1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" fontId="8" fillId="0" borderId="0" xfId="0" applyNumberFormat="1" applyFont="1" applyAlignment="1">
      <alignment horizontal="center" vertical="center"/>
    </xf>
    <xf numFmtId="0" fontId="1" fillId="0" borderId="0" xfId="2"/>
    <xf numFmtId="4" fontId="1" fillId="0" borderId="0" xfId="2" applyNumberFormat="1"/>
    <xf numFmtId="4" fontId="1" fillId="0" borderId="0" xfId="2" applyNumberForma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/>
    </xf>
    <xf numFmtId="4" fontId="1" fillId="0" borderId="0" xfId="0" applyNumberFormat="1" applyFont="1"/>
    <xf numFmtId="4" fontId="13" fillId="0" borderId="0" xfId="2" applyNumberFormat="1" applyFont="1"/>
    <xf numFmtId="0" fontId="4" fillId="3" borderId="3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right"/>
    </xf>
    <xf numFmtId="0" fontId="11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/>
    </xf>
    <xf numFmtId="4" fontId="11" fillId="4" borderId="2" xfId="0" applyNumberFormat="1" applyFont="1" applyFill="1" applyBorder="1" applyAlignment="1">
      <alignment horizontal="center" vertical="center"/>
    </xf>
    <xf numFmtId="4" fontId="11" fillId="4" borderId="2" xfId="0" applyNumberFormat="1" applyFont="1" applyFill="1" applyBorder="1" applyAlignment="1">
      <alignment horizontal="center" vertical="center" wrapText="1"/>
    </xf>
    <xf numFmtId="4" fontId="11" fillId="4" borderId="1" xfId="0" applyNumberFormat="1" applyFont="1" applyFill="1" applyBorder="1" applyAlignment="1">
      <alignment horizontal="center" vertical="center" wrapText="1"/>
    </xf>
    <xf numFmtId="0" fontId="6" fillId="0" borderId="0" xfId="0" applyFont="1"/>
    <xf numFmtId="11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top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4" fontId="5" fillId="0" borderId="1" xfId="1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 wrapText="1"/>
    </xf>
    <xf numFmtId="0" fontId="9" fillId="0" borderId="0" xfId="0" applyFont="1" applyAlignment="1">
      <alignment horizontal="center" vertical="center"/>
    </xf>
    <xf numFmtId="0" fontId="14" fillId="4" borderId="3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4" fontId="4" fillId="0" borderId="3" xfId="0" applyNumberFormat="1" applyFont="1" applyBorder="1" applyAlignment="1">
      <alignment horizontal="center" vertical="center"/>
    </xf>
    <xf numFmtId="4" fontId="4" fillId="0" borderId="5" xfId="0" applyNumberFormat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4" fontId="4" fillId="0" borderId="3" xfId="0" applyNumberFormat="1" applyFont="1" applyBorder="1" applyAlignment="1">
      <alignment horizontal="left" vertical="center"/>
    </xf>
    <xf numFmtId="4" fontId="4" fillId="0" borderId="5" xfId="0" applyNumberFormat="1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3">
    <cellStyle name="Milliers" xfId="1" builtinId="3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1602423</xdr:colOff>
      <xdr:row>0</xdr:row>
      <xdr:rowOff>0</xdr:rowOff>
    </xdr:from>
    <xdr:to>
      <xdr:col>2</xdr:col>
      <xdr:colOff>305928</xdr:colOff>
      <xdr:row>3</xdr:row>
      <xdr:rowOff>123825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33C6D62F-E10C-4039-9FA1-9897008F87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3948" y="0"/>
          <a:ext cx="4052253" cy="6477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34"/>
  <sheetViews>
    <sheetView tabSelected="1" view="pageBreakPreview" zoomScale="77" zoomScaleNormal="118" zoomScaleSheetLayoutView="77" workbookViewId="0">
      <pane ySplit="1" topLeftCell="A2" activePane="bottomLeft" state="frozen"/>
      <selection pane="bottomLeft" activeCell="B12" sqref="B12"/>
    </sheetView>
  </sheetViews>
  <sheetFormatPr baseColWidth="10" defaultRowHeight="12.75" x14ac:dyDescent="0.2"/>
  <cols>
    <col min="1" max="1" width="11.5703125" customWidth="1"/>
    <col min="2" max="2" width="80.140625" style="2" customWidth="1"/>
    <col min="3" max="3" width="9.7109375" style="3" customWidth="1"/>
    <col min="4" max="4" width="13" style="6" customWidth="1"/>
    <col min="5" max="5" width="15.7109375" style="6" customWidth="1"/>
    <col min="6" max="6" width="18.42578125" style="6" customWidth="1"/>
    <col min="7" max="7" width="15.140625" customWidth="1"/>
    <col min="8" max="8" width="21.140625" customWidth="1"/>
    <col min="9" max="9" width="22.5703125" customWidth="1"/>
  </cols>
  <sheetData>
    <row r="1" spans="1:9" s="37" customFormat="1" ht="15.75" x14ac:dyDescent="0.25">
      <c r="D1" s="38"/>
      <c r="E1" s="39"/>
      <c r="F1" s="38"/>
      <c r="G1" s="38"/>
      <c r="H1" s="44"/>
      <c r="I1" s="44"/>
    </row>
    <row r="2" spans="1:9" s="37" customFormat="1" x14ac:dyDescent="0.2">
      <c r="D2" s="38"/>
      <c r="E2" s="39"/>
    </row>
    <row r="3" spans="1:9" s="37" customFormat="1" x14ac:dyDescent="0.2">
      <c r="D3" s="38"/>
      <c r="E3" s="39"/>
    </row>
    <row r="4" spans="1:9" s="37" customFormat="1" x14ac:dyDescent="0.2">
      <c r="D4" s="38"/>
      <c r="E4" s="39"/>
    </row>
    <row r="5" spans="1:9" x14ac:dyDescent="0.2">
      <c r="A5" s="63" t="s">
        <v>114</v>
      </c>
      <c r="B5" s="63"/>
      <c r="C5" s="63"/>
      <c r="D5" s="63"/>
      <c r="E5" s="63"/>
      <c r="F5" s="63"/>
    </row>
    <row r="6" spans="1:9" x14ac:dyDescent="0.2">
      <c r="A6" s="48"/>
      <c r="B6" s="48"/>
      <c r="C6" s="48"/>
      <c r="D6" s="48"/>
      <c r="E6" s="48"/>
      <c r="F6" s="48"/>
    </row>
    <row r="7" spans="1:9" ht="15" x14ac:dyDescent="0.2">
      <c r="A7" s="64" t="s">
        <v>182</v>
      </c>
      <c r="B7" s="65"/>
      <c r="C7" s="65"/>
      <c r="D7" s="65"/>
      <c r="E7" s="65"/>
      <c r="F7" s="66"/>
    </row>
    <row r="8" spans="1:9" x14ac:dyDescent="0.2">
      <c r="A8" s="49"/>
      <c r="B8" s="49"/>
      <c r="C8" s="49"/>
      <c r="D8" s="49"/>
      <c r="E8" s="49"/>
      <c r="F8" s="49"/>
    </row>
    <row r="9" spans="1:9" ht="42.75" customHeight="1" x14ac:dyDescent="0.2">
      <c r="A9" s="64" t="s">
        <v>181</v>
      </c>
      <c r="B9" s="65"/>
      <c r="C9" s="65"/>
      <c r="D9" s="65"/>
      <c r="E9" s="65"/>
      <c r="F9" s="66"/>
    </row>
    <row r="10" spans="1:9" s="10" customFormat="1" ht="15" customHeight="1" x14ac:dyDescent="0.25">
      <c r="A10" s="76" t="s">
        <v>163</v>
      </c>
      <c r="B10" s="76"/>
      <c r="C10" s="76"/>
      <c r="D10" s="76"/>
      <c r="E10" s="76"/>
      <c r="F10" s="76"/>
      <c r="G10" s="55"/>
    </row>
    <row r="11" spans="1:9" s="10" customFormat="1" ht="14.45" customHeight="1" x14ac:dyDescent="0.25">
      <c r="A11" s="67"/>
      <c r="B11" s="67"/>
      <c r="C11" s="67"/>
      <c r="D11" s="67"/>
      <c r="E11" s="67"/>
      <c r="F11" s="67"/>
    </row>
    <row r="12" spans="1:9" s="10" customFormat="1" ht="33.75" customHeight="1" x14ac:dyDescent="0.2">
      <c r="A12" s="50" t="s">
        <v>67</v>
      </c>
      <c r="B12" s="51" t="s">
        <v>68</v>
      </c>
      <c r="C12" s="50" t="s">
        <v>80</v>
      </c>
      <c r="D12" s="52" t="s">
        <v>62</v>
      </c>
      <c r="E12" s="53" t="s">
        <v>69</v>
      </c>
      <c r="F12" s="54" t="s">
        <v>109</v>
      </c>
    </row>
    <row r="13" spans="1:9" s="10" customFormat="1" ht="19.5" customHeight="1" x14ac:dyDescent="0.2">
      <c r="A13" s="5"/>
      <c r="B13" s="73" t="s">
        <v>84</v>
      </c>
      <c r="C13" s="74"/>
      <c r="D13" s="74"/>
      <c r="E13" s="74"/>
      <c r="F13" s="75"/>
    </row>
    <row r="14" spans="1:9" s="10" customFormat="1" ht="18.75" customHeight="1" x14ac:dyDescent="0.2">
      <c r="A14" s="13"/>
      <c r="B14" s="73" t="s">
        <v>85</v>
      </c>
      <c r="C14" s="74"/>
      <c r="D14" s="74"/>
      <c r="E14" s="74"/>
      <c r="F14" s="75"/>
    </row>
    <row r="15" spans="1:9" s="10" customFormat="1" ht="15.75" x14ac:dyDescent="0.2">
      <c r="A15" s="13">
        <v>1</v>
      </c>
      <c r="B15" s="14" t="s">
        <v>161</v>
      </c>
      <c r="C15" s="56" t="s">
        <v>162</v>
      </c>
      <c r="D15" s="15">
        <v>1</v>
      </c>
      <c r="E15" s="15"/>
      <c r="F15" s="15"/>
    </row>
    <row r="16" spans="1:9" s="10" customFormat="1" ht="15.75" x14ac:dyDescent="0.2">
      <c r="A16" s="13">
        <v>2</v>
      </c>
      <c r="B16" s="14" t="s">
        <v>78</v>
      </c>
      <c r="C16" s="56" t="s">
        <v>176</v>
      </c>
      <c r="D16" s="15">
        <v>1100</v>
      </c>
      <c r="E16" s="15"/>
      <c r="F16" s="15"/>
    </row>
    <row r="17" spans="1:6" s="10" customFormat="1" ht="18.75" customHeight="1" x14ac:dyDescent="0.2">
      <c r="A17" s="13">
        <v>3</v>
      </c>
      <c r="B17" s="14" t="s">
        <v>138</v>
      </c>
      <c r="C17" s="56" t="s">
        <v>176</v>
      </c>
      <c r="D17" s="15">
        <v>600</v>
      </c>
      <c r="E17" s="15"/>
      <c r="F17" s="15"/>
    </row>
    <row r="18" spans="1:6" s="10" customFormat="1" ht="15.75" x14ac:dyDescent="0.2">
      <c r="A18" s="13">
        <v>4</v>
      </c>
      <c r="B18" s="57" t="s">
        <v>71</v>
      </c>
      <c r="C18" s="56" t="s">
        <v>176</v>
      </c>
      <c r="D18" s="15">
        <v>1700</v>
      </c>
      <c r="E18" s="15"/>
      <c r="F18" s="15"/>
    </row>
    <row r="19" spans="1:6" s="10" customFormat="1" ht="15.75" x14ac:dyDescent="0.2">
      <c r="A19" s="13">
        <v>5</v>
      </c>
      <c r="B19" s="58" t="s">
        <v>46</v>
      </c>
      <c r="C19" s="56" t="s">
        <v>176</v>
      </c>
      <c r="D19" s="15">
        <v>600</v>
      </c>
      <c r="E19" s="15"/>
      <c r="F19" s="15"/>
    </row>
    <row r="20" spans="1:6" s="10" customFormat="1" ht="15.75" x14ac:dyDescent="0.2">
      <c r="A20" s="13">
        <v>6</v>
      </c>
      <c r="B20" s="14" t="s">
        <v>0</v>
      </c>
      <c r="C20" s="56" t="s">
        <v>176</v>
      </c>
      <c r="D20" s="15">
        <v>50</v>
      </c>
      <c r="E20" s="15"/>
      <c r="F20" s="15"/>
    </row>
    <row r="21" spans="1:6" s="10" customFormat="1" ht="15.75" x14ac:dyDescent="0.2">
      <c r="A21" s="13">
        <v>7</v>
      </c>
      <c r="B21" s="14" t="s">
        <v>115</v>
      </c>
      <c r="C21" s="56" t="s">
        <v>176</v>
      </c>
      <c r="D21" s="15">
        <v>500</v>
      </c>
      <c r="E21" s="15"/>
      <c r="F21" s="15"/>
    </row>
    <row r="22" spans="1:6" s="10" customFormat="1" ht="15.75" x14ac:dyDescent="0.2">
      <c r="A22" s="13">
        <v>8</v>
      </c>
      <c r="B22" s="14" t="s">
        <v>139</v>
      </c>
      <c r="C22" s="56" t="s">
        <v>176</v>
      </c>
      <c r="D22" s="15">
        <v>80</v>
      </c>
      <c r="E22" s="15"/>
      <c r="F22" s="15"/>
    </row>
    <row r="23" spans="1:6" s="10" customFormat="1" ht="15.75" x14ac:dyDescent="0.2">
      <c r="A23" s="13">
        <v>9</v>
      </c>
      <c r="B23" s="14" t="s">
        <v>134</v>
      </c>
      <c r="C23" s="56" t="s">
        <v>176</v>
      </c>
      <c r="D23" s="15">
        <v>320</v>
      </c>
      <c r="E23" s="15"/>
      <c r="F23" s="15"/>
    </row>
    <row r="24" spans="1:6" s="10" customFormat="1" ht="15.75" x14ac:dyDescent="0.2">
      <c r="A24" s="13">
        <v>10</v>
      </c>
      <c r="B24" s="14" t="s">
        <v>1</v>
      </c>
      <c r="C24" s="18" t="s">
        <v>177</v>
      </c>
      <c r="D24" s="15">
        <v>450</v>
      </c>
      <c r="E24" s="15"/>
      <c r="F24" s="15"/>
    </row>
    <row r="25" spans="1:6" s="10" customFormat="1" ht="15.75" x14ac:dyDescent="0.2">
      <c r="A25" s="13">
        <v>11</v>
      </c>
      <c r="B25" s="14" t="s">
        <v>16</v>
      </c>
      <c r="C25" s="18" t="s">
        <v>177</v>
      </c>
      <c r="D25" s="15">
        <v>1300</v>
      </c>
      <c r="E25" s="15"/>
      <c r="F25" s="15"/>
    </row>
    <row r="26" spans="1:6" s="10" customFormat="1" ht="15.75" x14ac:dyDescent="0.2">
      <c r="A26" s="13">
        <v>12</v>
      </c>
      <c r="B26" s="14" t="s">
        <v>98</v>
      </c>
      <c r="C26" s="18" t="s">
        <v>177</v>
      </c>
      <c r="D26" s="15">
        <v>1300</v>
      </c>
      <c r="E26" s="15"/>
      <c r="F26" s="15"/>
    </row>
    <row r="27" spans="1:6" s="10" customFormat="1" ht="15.75" x14ac:dyDescent="0.2">
      <c r="A27" s="13">
        <v>13</v>
      </c>
      <c r="B27" s="14" t="s">
        <v>143</v>
      </c>
      <c r="C27" s="18" t="s">
        <v>177</v>
      </c>
      <c r="D27" s="15">
        <v>400</v>
      </c>
      <c r="E27" s="15"/>
      <c r="F27" s="15"/>
    </row>
    <row r="28" spans="1:6" s="10" customFormat="1" ht="15.75" x14ac:dyDescent="0.2">
      <c r="A28" s="13">
        <v>14</v>
      </c>
      <c r="B28" s="58" t="s">
        <v>144</v>
      </c>
      <c r="C28" s="18" t="s">
        <v>177</v>
      </c>
      <c r="D28" s="15">
        <v>600</v>
      </c>
      <c r="E28" s="15"/>
      <c r="F28" s="15"/>
    </row>
    <row r="29" spans="1:6" s="10" customFormat="1" ht="15.75" x14ac:dyDescent="0.2">
      <c r="A29" s="13">
        <v>15</v>
      </c>
      <c r="B29" s="58" t="s">
        <v>145</v>
      </c>
      <c r="C29" s="18" t="s">
        <v>177</v>
      </c>
      <c r="D29" s="15">
        <v>40</v>
      </c>
      <c r="E29" s="15"/>
      <c r="F29" s="15"/>
    </row>
    <row r="30" spans="1:6" s="10" customFormat="1" ht="15.75" x14ac:dyDescent="0.2">
      <c r="A30" s="13">
        <v>16</v>
      </c>
      <c r="B30" s="58" t="s">
        <v>137</v>
      </c>
      <c r="C30" s="18" t="s">
        <v>177</v>
      </c>
      <c r="D30" s="15">
        <v>150</v>
      </c>
      <c r="E30" s="15"/>
      <c r="F30" s="15"/>
    </row>
    <row r="31" spans="1:6" s="10" customFormat="1" ht="15.75" x14ac:dyDescent="0.2">
      <c r="A31" s="13">
        <v>17</v>
      </c>
      <c r="B31" s="14" t="s">
        <v>2</v>
      </c>
      <c r="C31" s="56" t="s">
        <v>176</v>
      </c>
      <c r="D31" s="19">
        <v>350</v>
      </c>
      <c r="E31" s="15"/>
      <c r="F31" s="15"/>
    </row>
    <row r="32" spans="1:6" s="10" customFormat="1" ht="15.75" x14ac:dyDescent="0.2">
      <c r="A32" s="13">
        <v>18</v>
      </c>
      <c r="B32" s="14" t="s">
        <v>57</v>
      </c>
      <c r="C32" s="18" t="s">
        <v>178</v>
      </c>
      <c r="D32" s="19">
        <v>32000</v>
      </c>
      <c r="E32" s="15"/>
      <c r="F32" s="15"/>
    </row>
    <row r="33" spans="1:10" s="10" customFormat="1" ht="15.75" x14ac:dyDescent="0.2">
      <c r="A33" s="13">
        <v>19</v>
      </c>
      <c r="B33" s="14" t="s">
        <v>116</v>
      </c>
      <c r="C33" s="18" t="s">
        <v>8</v>
      </c>
      <c r="D33" s="15">
        <v>150</v>
      </c>
      <c r="E33" s="15"/>
      <c r="F33" s="15"/>
    </row>
    <row r="34" spans="1:10" s="10" customFormat="1" ht="15.75" x14ac:dyDescent="0.2">
      <c r="A34" s="13">
        <v>20</v>
      </c>
      <c r="B34" s="59" t="s">
        <v>72</v>
      </c>
      <c r="C34" s="18" t="s">
        <v>4</v>
      </c>
      <c r="D34" s="15">
        <v>50</v>
      </c>
      <c r="E34" s="15"/>
      <c r="F34" s="15"/>
    </row>
    <row r="35" spans="1:10" s="10" customFormat="1" ht="15.75" x14ac:dyDescent="0.2">
      <c r="A35" s="13">
        <v>21</v>
      </c>
      <c r="B35" s="14" t="s">
        <v>118</v>
      </c>
      <c r="C35" s="18" t="s">
        <v>8</v>
      </c>
      <c r="D35" s="15">
        <v>30</v>
      </c>
      <c r="E35" s="15"/>
      <c r="F35" s="15"/>
    </row>
    <row r="36" spans="1:10" s="10" customFormat="1" ht="15.75" x14ac:dyDescent="0.2">
      <c r="A36" s="13">
        <v>22</v>
      </c>
      <c r="B36" s="14" t="s">
        <v>119</v>
      </c>
      <c r="C36" s="18" t="s">
        <v>8</v>
      </c>
      <c r="D36" s="15">
        <v>120</v>
      </c>
      <c r="E36" s="15"/>
      <c r="F36" s="15"/>
    </row>
    <row r="37" spans="1:10" s="10" customFormat="1" ht="15.75" x14ac:dyDescent="0.2">
      <c r="A37" s="13">
        <v>23</v>
      </c>
      <c r="B37" s="14" t="s">
        <v>146</v>
      </c>
      <c r="C37" s="18" t="s">
        <v>4</v>
      </c>
      <c r="D37" s="15">
        <v>1</v>
      </c>
      <c r="E37" s="15"/>
      <c r="F37" s="15"/>
    </row>
    <row r="38" spans="1:10" s="10" customFormat="1" ht="15.75" x14ac:dyDescent="0.2">
      <c r="A38" s="13">
        <v>24</v>
      </c>
      <c r="B38" s="14" t="s">
        <v>48</v>
      </c>
      <c r="C38" s="56" t="s">
        <v>176</v>
      </c>
      <c r="D38" s="15">
        <v>420</v>
      </c>
      <c r="E38" s="15"/>
      <c r="F38" s="15"/>
    </row>
    <row r="39" spans="1:10" s="10" customFormat="1" ht="15.75" x14ac:dyDescent="0.2">
      <c r="A39" s="13">
        <v>25</v>
      </c>
      <c r="B39" s="14" t="s">
        <v>17</v>
      </c>
      <c r="C39" s="56" t="s">
        <v>176</v>
      </c>
      <c r="D39" s="15">
        <v>10</v>
      </c>
      <c r="E39" s="15"/>
      <c r="F39" s="15"/>
    </row>
    <row r="40" spans="1:10" s="10" customFormat="1" ht="15.75" x14ac:dyDescent="0.2">
      <c r="A40" s="13">
        <v>26</v>
      </c>
      <c r="B40" s="14" t="s">
        <v>18</v>
      </c>
      <c r="C40" s="18" t="s">
        <v>178</v>
      </c>
      <c r="D40" s="15">
        <v>81000</v>
      </c>
      <c r="E40" s="15"/>
      <c r="F40" s="15"/>
    </row>
    <row r="41" spans="1:10" s="10" customFormat="1" ht="31.5" x14ac:dyDescent="0.2">
      <c r="A41" s="13">
        <v>27</v>
      </c>
      <c r="B41" s="14" t="s">
        <v>73</v>
      </c>
      <c r="C41" s="18" t="s">
        <v>177</v>
      </c>
      <c r="D41" s="15">
        <v>2200</v>
      </c>
      <c r="E41" s="15"/>
      <c r="F41" s="15"/>
    </row>
    <row r="42" spans="1:10" s="4" customFormat="1" ht="15.75" x14ac:dyDescent="0.2">
      <c r="A42" s="13">
        <v>28</v>
      </c>
      <c r="B42" s="14" t="s">
        <v>19</v>
      </c>
      <c r="C42" s="18" t="s">
        <v>177</v>
      </c>
      <c r="D42" s="15">
        <v>60</v>
      </c>
      <c r="E42" s="60"/>
      <c r="F42" s="15"/>
      <c r="G42" s="10"/>
      <c r="H42" s="10"/>
    </row>
    <row r="43" spans="1:10" s="10" customFormat="1" ht="15.75" x14ac:dyDescent="0.2">
      <c r="A43" s="13">
        <v>29</v>
      </c>
      <c r="B43" s="14" t="s">
        <v>20</v>
      </c>
      <c r="C43" s="18" t="s">
        <v>8</v>
      </c>
      <c r="D43" s="15">
        <v>250</v>
      </c>
      <c r="E43" s="15"/>
      <c r="F43" s="15"/>
      <c r="J43" s="21"/>
    </row>
    <row r="44" spans="1:10" s="10" customFormat="1" ht="15.75" x14ac:dyDescent="0.2">
      <c r="A44" s="13">
        <v>30</v>
      </c>
      <c r="B44" s="14" t="s">
        <v>61</v>
      </c>
      <c r="C44" s="18" t="s">
        <v>8</v>
      </c>
      <c r="D44" s="15">
        <v>40</v>
      </c>
      <c r="E44" s="15"/>
      <c r="F44" s="15"/>
    </row>
    <row r="45" spans="1:10" s="10" customFormat="1" ht="15.75" x14ac:dyDescent="0.2">
      <c r="A45" s="13">
        <v>31</v>
      </c>
      <c r="B45" s="14" t="s">
        <v>99</v>
      </c>
      <c r="C45" s="18" t="s">
        <v>8</v>
      </c>
      <c r="D45" s="15">
        <v>40</v>
      </c>
      <c r="E45" s="15"/>
      <c r="F45" s="15"/>
    </row>
    <row r="46" spans="1:10" s="10" customFormat="1" ht="15.75" x14ac:dyDescent="0.2">
      <c r="A46" s="13">
        <v>32</v>
      </c>
      <c r="B46" s="14" t="s">
        <v>21</v>
      </c>
      <c r="C46" s="18" t="s">
        <v>177</v>
      </c>
      <c r="D46" s="19">
        <v>2500</v>
      </c>
      <c r="E46" s="15"/>
      <c r="F46" s="15"/>
    </row>
    <row r="47" spans="1:10" s="10" customFormat="1" ht="15.75" x14ac:dyDescent="0.2">
      <c r="A47" s="13">
        <v>33</v>
      </c>
      <c r="B47" s="14" t="s">
        <v>22</v>
      </c>
      <c r="C47" s="18" t="s">
        <v>177</v>
      </c>
      <c r="D47" s="19">
        <v>500</v>
      </c>
      <c r="E47" s="15"/>
      <c r="F47" s="15"/>
    </row>
    <row r="48" spans="1:10" s="10" customFormat="1" ht="15.75" x14ac:dyDescent="0.2">
      <c r="A48" s="13">
        <v>34</v>
      </c>
      <c r="B48" s="14" t="s">
        <v>23</v>
      </c>
      <c r="C48" s="18" t="s">
        <v>177</v>
      </c>
      <c r="D48" s="19">
        <v>200</v>
      </c>
      <c r="E48" s="15"/>
      <c r="F48" s="15"/>
    </row>
    <row r="49" spans="1:8" s="10" customFormat="1" ht="15.75" x14ac:dyDescent="0.2">
      <c r="A49" s="13">
        <v>35</v>
      </c>
      <c r="B49" s="14" t="s">
        <v>117</v>
      </c>
      <c r="C49" s="18" t="s">
        <v>177</v>
      </c>
      <c r="D49" s="19">
        <v>320</v>
      </c>
      <c r="E49" s="15"/>
      <c r="F49" s="15"/>
    </row>
    <row r="50" spans="1:8" s="10" customFormat="1" ht="15.75" x14ac:dyDescent="0.2">
      <c r="A50" s="13">
        <v>36</v>
      </c>
      <c r="B50" s="14" t="s">
        <v>24</v>
      </c>
      <c r="C50" s="18" t="s">
        <v>177</v>
      </c>
      <c r="D50" s="19">
        <v>7500</v>
      </c>
      <c r="E50" s="15"/>
      <c r="F50" s="15"/>
    </row>
    <row r="51" spans="1:8" s="10" customFormat="1" ht="15.75" x14ac:dyDescent="0.2">
      <c r="A51" s="13">
        <v>37</v>
      </c>
      <c r="B51" s="61" t="s">
        <v>60</v>
      </c>
      <c r="C51" s="18" t="s">
        <v>177</v>
      </c>
      <c r="D51" s="19">
        <v>200</v>
      </c>
      <c r="E51" s="19"/>
      <c r="F51" s="15"/>
    </row>
    <row r="52" spans="1:8" s="10" customFormat="1" ht="15.75" x14ac:dyDescent="0.2">
      <c r="A52" s="13">
        <v>38</v>
      </c>
      <c r="B52" s="62" t="s">
        <v>147</v>
      </c>
      <c r="C52" s="18" t="s">
        <v>8</v>
      </c>
      <c r="D52" s="15">
        <v>220</v>
      </c>
      <c r="E52" s="15"/>
      <c r="F52" s="15"/>
    </row>
    <row r="53" spans="1:8" s="10" customFormat="1" ht="15.75" x14ac:dyDescent="0.2">
      <c r="A53" s="13">
        <v>39</v>
      </c>
      <c r="B53" s="62" t="s">
        <v>120</v>
      </c>
      <c r="C53" s="18" t="s">
        <v>8</v>
      </c>
      <c r="D53" s="15">
        <v>40</v>
      </c>
      <c r="E53" s="15"/>
      <c r="F53" s="15"/>
    </row>
    <row r="54" spans="1:8" s="10" customFormat="1" ht="15.75" x14ac:dyDescent="0.2">
      <c r="A54" s="13">
        <v>40</v>
      </c>
      <c r="B54" s="61" t="s">
        <v>107</v>
      </c>
      <c r="C54" s="18" t="s">
        <v>177</v>
      </c>
      <c r="D54" s="19">
        <v>30</v>
      </c>
      <c r="E54" s="19"/>
      <c r="F54" s="15"/>
    </row>
    <row r="55" spans="1:8" s="10" customFormat="1" ht="15.75" x14ac:dyDescent="0.2">
      <c r="A55" s="13">
        <v>41</v>
      </c>
      <c r="B55" s="14" t="s">
        <v>168</v>
      </c>
      <c r="C55" s="18" t="s">
        <v>4</v>
      </c>
      <c r="D55" s="15">
        <v>10</v>
      </c>
      <c r="E55" s="15"/>
      <c r="F55" s="15"/>
    </row>
    <row r="56" spans="1:8" s="10" customFormat="1" ht="15.75" x14ac:dyDescent="0.2">
      <c r="A56" s="13">
        <v>42</v>
      </c>
      <c r="B56" s="14" t="s">
        <v>63</v>
      </c>
      <c r="C56" s="18" t="s">
        <v>8</v>
      </c>
      <c r="D56" s="15">
        <v>80</v>
      </c>
      <c r="E56" s="15"/>
      <c r="F56" s="15"/>
    </row>
    <row r="57" spans="1:8" s="10" customFormat="1" ht="15.75" x14ac:dyDescent="0.2">
      <c r="A57" s="13">
        <v>43</v>
      </c>
      <c r="B57" s="14" t="s">
        <v>25</v>
      </c>
      <c r="C57" s="13" t="s">
        <v>4</v>
      </c>
      <c r="D57" s="15">
        <v>3</v>
      </c>
      <c r="E57" s="15"/>
      <c r="F57" s="15"/>
    </row>
    <row r="58" spans="1:8" s="10" customFormat="1" ht="15.75" x14ac:dyDescent="0.2">
      <c r="A58" s="13">
        <v>44</v>
      </c>
      <c r="B58" s="61" t="s">
        <v>11</v>
      </c>
      <c r="C58" s="40" t="s">
        <v>8</v>
      </c>
      <c r="D58" s="19">
        <v>80</v>
      </c>
      <c r="E58" s="19"/>
      <c r="F58" s="15"/>
    </row>
    <row r="59" spans="1:8" s="10" customFormat="1" ht="15.75" x14ac:dyDescent="0.2">
      <c r="A59" s="13">
        <v>45</v>
      </c>
      <c r="B59" s="61" t="s">
        <v>12</v>
      </c>
      <c r="C59" s="40" t="s">
        <v>8</v>
      </c>
      <c r="D59" s="19">
        <v>40</v>
      </c>
      <c r="E59" s="19"/>
      <c r="F59" s="15"/>
    </row>
    <row r="60" spans="1:8" s="22" customFormat="1" ht="15.75" x14ac:dyDescent="0.2">
      <c r="A60" s="13">
        <v>46</v>
      </c>
      <c r="B60" s="61" t="s">
        <v>58</v>
      </c>
      <c r="C60" s="18" t="s">
        <v>177</v>
      </c>
      <c r="D60" s="19">
        <v>500</v>
      </c>
      <c r="E60" s="19"/>
      <c r="F60" s="15"/>
      <c r="G60" s="10"/>
      <c r="H60" s="10"/>
    </row>
    <row r="61" spans="1:8" s="10" customFormat="1" ht="15.75" x14ac:dyDescent="0.2">
      <c r="A61" s="13">
        <v>47</v>
      </c>
      <c r="B61" s="14" t="s">
        <v>59</v>
      </c>
      <c r="C61" s="18" t="s">
        <v>4</v>
      </c>
      <c r="D61" s="15">
        <v>1</v>
      </c>
      <c r="E61" s="15"/>
      <c r="F61" s="15"/>
    </row>
    <row r="62" spans="1:8" s="10" customFormat="1" ht="15.75" x14ac:dyDescent="0.2">
      <c r="A62" s="23"/>
      <c r="B62" s="70" t="s">
        <v>86</v>
      </c>
      <c r="C62" s="71"/>
      <c r="D62" s="71"/>
      <c r="E62" s="72"/>
      <c r="F62" s="24">
        <f>SUM(F15:F61)</f>
        <v>0</v>
      </c>
    </row>
    <row r="63" spans="1:8" s="10" customFormat="1" ht="15.75" x14ac:dyDescent="0.2">
      <c r="A63" s="5"/>
      <c r="B63" s="73" t="s">
        <v>169</v>
      </c>
      <c r="C63" s="74"/>
      <c r="D63" s="74"/>
      <c r="E63" s="74"/>
      <c r="F63" s="75"/>
    </row>
    <row r="64" spans="1:8" s="10" customFormat="1" ht="15.75" x14ac:dyDescent="0.2">
      <c r="A64" s="13">
        <v>48</v>
      </c>
      <c r="B64" s="14" t="s">
        <v>110</v>
      </c>
      <c r="C64" s="18" t="s">
        <v>177</v>
      </c>
      <c r="D64" s="15">
        <v>600</v>
      </c>
      <c r="E64" s="15"/>
      <c r="F64" s="15"/>
    </row>
    <row r="65" spans="1:6" s="10" customFormat="1" ht="15.75" x14ac:dyDescent="0.2">
      <c r="A65" s="13">
        <v>49</v>
      </c>
      <c r="B65" s="16" t="s">
        <v>100</v>
      </c>
      <c r="C65" s="15" t="s">
        <v>8</v>
      </c>
      <c r="D65" s="15">
        <v>250</v>
      </c>
      <c r="E65" s="15"/>
      <c r="F65" s="15"/>
    </row>
    <row r="66" spans="1:6" s="10" customFormat="1" ht="15.75" x14ac:dyDescent="0.2">
      <c r="A66" s="13">
        <v>50</v>
      </c>
      <c r="B66" s="16" t="s">
        <v>7</v>
      </c>
      <c r="C66" s="13" t="s">
        <v>8</v>
      </c>
      <c r="D66" s="15">
        <v>300</v>
      </c>
      <c r="E66" s="15"/>
      <c r="F66" s="15"/>
    </row>
    <row r="67" spans="1:6" s="10" customFormat="1" ht="15.75" x14ac:dyDescent="0.2">
      <c r="A67" s="13">
        <v>51</v>
      </c>
      <c r="B67" s="16" t="s">
        <v>170</v>
      </c>
      <c r="C67" s="18" t="s">
        <v>177</v>
      </c>
      <c r="D67" s="15">
        <v>450</v>
      </c>
      <c r="E67" s="15"/>
      <c r="F67" s="15"/>
    </row>
    <row r="68" spans="1:6" s="10" customFormat="1" ht="15.75" x14ac:dyDescent="0.2">
      <c r="A68" s="13">
        <v>52</v>
      </c>
      <c r="B68" s="16" t="s">
        <v>101</v>
      </c>
      <c r="C68" s="13" t="s">
        <v>8</v>
      </c>
      <c r="D68" s="15">
        <v>200</v>
      </c>
      <c r="E68" s="15"/>
      <c r="F68" s="15"/>
    </row>
    <row r="69" spans="1:6" s="10" customFormat="1" ht="15.75" x14ac:dyDescent="0.2">
      <c r="A69" s="13">
        <v>53</v>
      </c>
      <c r="B69" s="41" t="s">
        <v>140</v>
      </c>
      <c r="C69" s="18" t="s">
        <v>177</v>
      </c>
      <c r="D69" s="19">
        <v>1800</v>
      </c>
      <c r="E69" s="19"/>
      <c r="F69" s="15"/>
    </row>
    <row r="70" spans="1:6" s="10" customFormat="1" ht="15.75" x14ac:dyDescent="0.2">
      <c r="A70" s="13">
        <v>54</v>
      </c>
      <c r="B70" s="41" t="s">
        <v>49</v>
      </c>
      <c r="C70" s="40" t="s">
        <v>8</v>
      </c>
      <c r="D70" s="19">
        <v>690</v>
      </c>
      <c r="E70" s="19"/>
      <c r="F70" s="15"/>
    </row>
    <row r="71" spans="1:6" s="10" customFormat="1" ht="31.5" x14ac:dyDescent="0.2">
      <c r="A71" s="13">
        <v>55</v>
      </c>
      <c r="B71" s="41" t="s">
        <v>111</v>
      </c>
      <c r="C71" s="18" t="s">
        <v>177</v>
      </c>
      <c r="D71" s="19">
        <v>300</v>
      </c>
      <c r="E71" s="19"/>
      <c r="F71" s="15"/>
    </row>
    <row r="72" spans="1:6" s="10" customFormat="1" ht="15.75" x14ac:dyDescent="0.2">
      <c r="A72" s="13">
        <v>56</v>
      </c>
      <c r="B72" s="41" t="s">
        <v>102</v>
      </c>
      <c r="C72" s="18" t="s">
        <v>177</v>
      </c>
      <c r="D72" s="19">
        <v>20</v>
      </c>
      <c r="E72" s="19"/>
      <c r="F72" s="15"/>
    </row>
    <row r="73" spans="1:6" s="10" customFormat="1" ht="15.75" x14ac:dyDescent="0.2">
      <c r="A73" s="13">
        <v>57</v>
      </c>
      <c r="B73" s="41" t="s">
        <v>56</v>
      </c>
      <c r="C73" s="18" t="s">
        <v>177</v>
      </c>
      <c r="D73" s="19">
        <v>200</v>
      </c>
      <c r="E73" s="19"/>
      <c r="F73" s="15"/>
    </row>
    <row r="74" spans="1:6" s="10" customFormat="1" ht="15.75" x14ac:dyDescent="0.2">
      <c r="A74" s="13">
        <v>58</v>
      </c>
      <c r="B74" s="41" t="s">
        <v>148</v>
      </c>
      <c r="C74" s="18" t="s">
        <v>177</v>
      </c>
      <c r="D74" s="19">
        <v>300</v>
      </c>
      <c r="E74" s="19"/>
      <c r="F74" s="15"/>
    </row>
    <row r="75" spans="1:6" s="10" customFormat="1" ht="15.75" x14ac:dyDescent="0.2">
      <c r="A75" s="13">
        <v>59</v>
      </c>
      <c r="B75" s="16" t="s">
        <v>164</v>
      </c>
      <c r="C75" s="18" t="s">
        <v>177</v>
      </c>
      <c r="D75" s="19">
        <v>80</v>
      </c>
      <c r="E75" s="19"/>
      <c r="F75" s="15"/>
    </row>
    <row r="76" spans="1:6" s="10" customFormat="1" ht="15.75" x14ac:dyDescent="0.2">
      <c r="A76" s="13">
        <v>60</v>
      </c>
      <c r="B76" s="41" t="s">
        <v>153</v>
      </c>
      <c r="C76" s="18" t="s">
        <v>177</v>
      </c>
      <c r="D76" s="19">
        <v>300</v>
      </c>
      <c r="E76" s="19"/>
      <c r="F76" s="15"/>
    </row>
    <row r="77" spans="1:6" s="10" customFormat="1" ht="15.75" x14ac:dyDescent="0.2">
      <c r="A77" s="13">
        <v>61</v>
      </c>
      <c r="B77" s="41" t="s">
        <v>154</v>
      </c>
      <c r="C77" s="18" t="s">
        <v>177</v>
      </c>
      <c r="D77" s="19">
        <v>400</v>
      </c>
      <c r="E77" s="19"/>
      <c r="F77" s="15"/>
    </row>
    <row r="78" spans="1:6" s="10" customFormat="1" ht="15.75" x14ac:dyDescent="0.2">
      <c r="A78" s="23"/>
      <c r="B78" s="70" t="s">
        <v>87</v>
      </c>
      <c r="C78" s="71"/>
      <c r="D78" s="71"/>
      <c r="E78" s="72"/>
      <c r="F78" s="24">
        <f>SUM(F64:F77)</f>
        <v>0</v>
      </c>
    </row>
    <row r="79" spans="1:6" s="10" customFormat="1" ht="15.75" x14ac:dyDescent="0.2">
      <c r="A79" s="5"/>
      <c r="B79" s="73" t="s">
        <v>113</v>
      </c>
      <c r="C79" s="74"/>
      <c r="D79" s="74"/>
      <c r="E79" s="74"/>
      <c r="F79" s="75"/>
    </row>
    <row r="80" spans="1:6" s="10" customFormat="1" ht="15.75" x14ac:dyDescent="0.2">
      <c r="A80" s="25">
        <v>62</v>
      </c>
      <c r="B80" s="26" t="s">
        <v>5</v>
      </c>
      <c r="C80" s="18" t="s">
        <v>177</v>
      </c>
      <c r="D80" s="19">
        <v>1600</v>
      </c>
      <c r="E80" s="19"/>
      <c r="F80" s="19"/>
    </row>
    <row r="81" spans="1:6" s="10" customFormat="1" ht="15.75" x14ac:dyDescent="0.2">
      <c r="A81" s="25">
        <v>63</v>
      </c>
      <c r="B81" s="26" t="s">
        <v>149</v>
      </c>
      <c r="C81" s="18" t="s">
        <v>177</v>
      </c>
      <c r="D81" s="19">
        <v>1600</v>
      </c>
      <c r="E81" s="19"/>
      <c r="F81" s="19"/>
    </row>
    <row r="82" spans="1:6" s="10" customFormat="1" ht="15.75" x14ac:dyDescent="0.2">
      <c r="A82" s="25">
        <v>64</v>
      </c>
      <c r="B82" s="26" t="s">
        <v>150</v>
      </c>
      <c r="C82" s="40" t="s">
        <v>8</v>
      </c>
      <c r="D82" s="19">
        <v>460</v>
      </c>
      <c r="E82" s="19"/>
      <c r="F82" s="19"/>
    </row>
    <row r="83" spans="1:6" s="10" customFormat="1" ht="15.75" x14ac:dyDescent="0.2">
      <c r="A83" s="25">
        <v>65</v>
      </c>
      <c r="B83" s="26" t="s">
        <v>6</v>
      </c>
      <c r="C83" s="18" t="s">
        <v>177</v>
      </c>
      <c r="D83" s="19">
        <v>80</v>
      </c>
      <c r="E83" s="19"/>
      <c r="F83" s="19"/>
    </row>
    <row r="84" spans="1:6" s="10" customFormat="1" ht="15.75" x14ac:dyDescent="0.2">
      <c r="A84" s="25">
        <v>66</v>
      </c>
      <c r="B84" s="26" t="s">
        <v>171</v>
      </c>
      <c r="C84" s="25" t="s">
        <v>4</v>
      </c>
      <c r="D84" s="19">
        <v>12</v>
      </c>
      <c r="E84" s="19"/>
      <c r="F84" s="19"/>
    </row>
    <row r="85" spans="1:6" s="10" customFormat="1" ht="15.75" x14ac:dyDescent="0.2">
      <c r="A85" s="23"/>
      <c r="B85" s="70" t="s">
        <v>88</v>
      </c>
      <c r="C85" s="71"/>
      <c r="D85" s="71"/>
      <c r="E85" s="72"/>
      <c r="F85" s="24">
        <f>SUM(F80:F84)</f>
        <v>0</v>
      </c>
    </row>
    <row r="86" spans="1:6" s="10" customFormat="1" ht="15.75" x14ac:dyDescent="0.2">
      <c r="A86" s="5"/>
      <c r="B86" s="73" t="s">
        <v>89</v>
      </c>
      <c r="C86" s="74"/>
      <c r="D86" s="74"/>
      <c r="E86" s="74"/>
      <c r="F86" s="75"/>
    </row>
    <row r="87" spans="1:6" s="10" customFormat="1" ht="15.75" x14ac:dyDescent="0.2">
      <c r="A87" s="18">
        <v>67</v>
      </c>
      <c r="B87" s="20" t="s">
        <v>26</v>
      </c>
      <c r="C87" s="18" t="s">
        <v>177</v>
      </c>
      <c r="D87" s="15">
        <v>35</v>
      </c>
      <c r="E87" s="15"/>
      <c r="F87" s="15"/>
    </row>
    <row r="88" spans="1:6" s="10" customFormat="1" ht="15.75" x14ac:dyDescent="0.2">
      <c r="A88" s="18">
        <v>68</v>
      </c>
      <c r="B88" s="20" t="s">
        <v>27</v>
      </c>
      <c r="C88" s="18" t="s">
        <v>177</v>
      </c>
      <c r="D88" s="15">
        <v>80</v>
      </c>
      <c r="E88" s="15"/>
      <c r="F88" s="15"/>
    </row>
    <row r="89" spans="1:6" s="10" customFormat="1" ht="15.75" x14ac:dyDescent="0.2">
      <c r="A89" s="18">
        <v>69</v>
      </c>
      <c r="B89" s="20" t="s">
        <v>81</v>
      </c>
      <c r="C89" s="18" t="s">
        <v>177</v>
      </c>
      <c r="D89" s="15">
        <v>40</v>
      </c>
      <c r="E89" s="15"/>
      <c r="F89" s="15"/>
    </row>
    <row r="90" spans="1:6" s="10" customFormat="1" ht="15.75" x14ac:dyDescent="0.2">
      <c r="A90" s="18">
        <v>70</v>
      </c>
      <c r="B90" s="20" t="s">
        <v>79</v>
      </c>
      <c r="C90" s="18" t="s">
        <v>177</v>
      </c>
      <c r="D90" s="15">
        <v>20</v>
      </c>
      <c r="E90" s="15"/>
      <c r="F90" s="15"/>
    </row>
    <row r="91" spans="1:6" s="10" customFormat="1" ht="15.75" x14ac:dyDescent="0.2">
      <c r="A91" s="18">
        <v>71</v>
      </c>
      <c r="B91" s="20" t="s">
        <v>103</v>
      </c>
      <c r="C91" s="18" t="s">
        <v>3</v>
      </c>
      <c r="D91" s="15">
        <v>1</v>
      </c>
      <c r="E91" s="15"/>
      <c r="F91" s="15"/>
    </row>
    <row r="92" spans="1:6" s="10" customFormat="1" ht="15.75" x14ac:dyDescent="0.2">
      <c r="A92" s="18">
        <v>72</v>
      </c>
      <c r="B92" s="20" t="s">
        <v>51</v>
      </c>
      <c r="C92" s="18" t="s">
        <v>177</v>
      </c>
      <c r="D92" s="15">
        <v>450</v>
      </c>
      <c r="E92" s="15"/>
      <c r="F92" s="15"/>
    </row>
    <row r="93" spans="1:6" s="10" customFormat="1" ht="15.75" x14ac:dyDescent="0.2">
      <c r="A93" s="18">
        <v>73</v>
      </c>
      <c r="B93" s="20" t="s">
        <v>50</v>
      </c>
      <c r="C93" s="18" t="s">
        <v>177</v>
      </c>
      <c r="D93" s="15">
        <v>50</v>
      </c>
      <c r="E93" s="15"/>
      <c r="F93" s="15"/>
    </row>
    <row r="94" spans="1:6" s="10" customFormat="1" ht="15.75" x14ac:dyDescent="0.2">
      <c r="A94" s="18">
        <v>74</v>
      </c>
      <c r="B94" s="20" t="s">
        <v>28</v>
      </c>
      <c r="C94" s="18" t="s">
        <v>177</v>
      </c>
      <c r="D94" s="15">
        <v>40</v>
      </c>
      <c r="E94" s="15"/>
      <c r="F94" s="15"/>
    </row>
    <row r="95" spans="1:6" s="10" customFormat="1" ht="15.75" x14ac:dyDescent="0.2">
      <c r="A95" s="18">
        <v>75</v>
      </c>
      <c r="B95" s="20" t="s">
        <v>47</v>
      </c>
      <c r="C95" s="18" t="s">
        <v>177</v>
      </c>
      <c r="D95" s="15">
        <v>20</v>
      </c>
      <c r="E95" s="15"/>
      <c r="F95" s="15"/>
    </row>
    <row r="96" spans="1:6" s="10" customFormat="1" ht="15.75" x14ac:dyDescent="0.2">
      <c r="A96" s="18">
        <v>76</v>
      </c>
      <c r="B96" s="20" t="s">
        <v>29</v>
      </c>
      <c r="C96" s="18" t="s">
        <v>177</v>
      </c>
      <c r="D96" s="15">
        <v>450</v>
      </c>
      <c r="E96" s="15"/>
      <c r="F96" s="15"/>
    </row>
    <row r="97" spans="1:8" s="10" customFormat="1" ht="15.75" x14ac:dyDescent="0.2">
      <c r="A97" s="18">
        <v>77</v>
      </c>
      <c r="B97" s="20" t="s">
        <v>64</v>
      </c>
      <c r="C97" s="18" t="s">
        <v>177</v>
      </c>
      <c r="D97" s="15">
        <v>30</v>
      </c>
      <c r="E97" s="15"/>
      <c r="F97" s="15"/>
    </row>
    <row r="98" spans="1:8" s="10" customFormat="1" ht="15.75" x14ac:dyDescent="0.2">
      <c r="A98" s="18">
        <v>78</v>
      </c>
      <c r="B98" s="20" t="s">
        <v>151</v>
      </c>
      <c r="C98" s="18" t="s">
        <v>177</v>
      </c>
      <c r="D98" s="15">
        <v>20</v>
      </c>
      <c r="E98" s="15"/>
      <c r="F98" s="15"/>
    </row>
    <row r="99" spans="1:8" s="10" customFormat="1" ht="15.75" x14ac:dyDescent="0.2">
      <c r="A99" s="18">
        <v>79</v>
      </c>
      <c r="B99" s="20" t="s">
        <v>65</v>
      </c>
      <c r="C99" s="18" t="s">
        <v>4</v>
      </c>
      <c r="D99" s="15">
        <v>1</v>
      </c>
      <c r="E99" s="15"/>
      <c r="F99" s="15"/>
    </row>
    <row r="100" spans="1:8" s="10" customFormat="1" ht="15.75" x14ac:dyDescent="0.2">
      <c r="A100" s="23"/>
      <c r="B100" s="70" t="s">
        <v>90</v>
      </c>
      <c r="C100" s="71"/>
      <c r="D100" s="71"/>
      <c r="E100" s="72"/>
      <c r="F100" s="24">
        <f>SUM(F87:F99)</f>
        <v>0</v>
      </c>
    </row>
    <row r="101" spans="1:8" s="10" customFormat="1" ht="15.75" x14ac:dyDescent="0.2">
      <c r="A101" s="5"/>
      <c r="B101" s="73" t="s">
        <v>91</v>
      </c>
      <c r="C101" s="74"/>
      <c r="D101" s="74"/>
      <c r="E101" s="74"/>
      <c r="F101" s="75"/>
    </row>
    <row r="102" spans="1:8" s="10" customFormat="1" ht="15.75" x14ac:dyDescent="0.2">
      <c r="A102" s="13"/>
      <c r="B102" s="17" t="s">
        <v>45</v>
      </c>
      <c r="C102" s="7"/>
      <c r="D102" s="7"/>
      <c r="E102" s="7"/>
      <c r="F102" s="8"/>
    </row>
    <row r="103" spans="1:8" s="10" customFormat="1" ht="15.75" x14ac:dyDescent="0.2">
      <c r="A103" s="18">
        <v>80</v>
      </c>
      <c r="B103" s="20" t="s">
        <v>172</v>
      </c>
      <c r="C103" s="18" t="s">
        <v>3</v>
      </c>
      <c r="D103" s="15">
        <v>1</v>
      </c>
      <c r="E103" s="15"/>
      <c r="F103" s="15"/>
    </row>
    <row r="104" spans="1:8" s="10" customFormat="1" ht="15.75" x14ac:dyDescent="0.2">
      <c r="A104" s="18">
        <v>81</v>
      </c>
      <c r="B104" s="31" t="s">
        <v>74</v>
      </c>
      <c r="C104" s="13" t="s">
        <v>8</v>
      </c>
      <c r="D104" s="15">
        <v>300</v>
      </c>
      <c r="E104" s="15"/>
      <c r="F104" s="15"/>
    </row>
    <row r="105" spans="1:8" s="10" customFormat="1" ht="15.75" x14ac:dyDescent="0.2">
      <c r="A105" s="18">
        <v>82</v>
      </c>
      <c r="B105" s="20" t="s">
        <v>30</v>
      </c>
      <c r="C105" s="18" t="s">
        <v>4</v>
      </c>
      <c r="D105" s="15">
        <v>30</v>
      </c>
      <c r="E105" s="15"/>
      <c r="F105" s="15"/>
    </row>
    <row r="106" spans="1:8" s="10" customFormat="1" ht="15.75" x14ac:dyDescent="0.2">
      <c r="A106" s="18">
        <v>83</v>
      </c>
      <c r="B106" s="20" t="s">
        <v>9</v>
      </c>
      <c r="C106" s="18" t="s">
        <v>3</v>
      </c>
      <c r="D106" s="15">
        <v>1</v>
      </c>
      <c r="E106" s="15"/>
      <c r="F106" s="15"/>
    </row>
    <row r="107" spans="1:8" s="10" customFormat="1" ht="15.75" x14ac:dyDescent="0.2">
      <c r="A107" s="18">
        <v>84</v>
      </c>
      <c r="B107" s="20" t="s">
        <v>31</v>
      </c>
      <c r="C107" s="18" t="s">
        <v>4</v>
      </c>
      <c r="D107" s="15">
        <v>4</v>
      </c>
      <c r="E107" s="15"/>
      <c r="F107" s="15"/>
    </row>
    <row r="108" spans="1:8" s="10" customFormat="1" ht="15.75" x14ac:dyDescent="0.2">
      <c r="A108" s="18">
        <v>85</v>
      </c>
      <c r="B108" s="20" t="s">
        <v>32</v>
      </c>
      <c r="C108" s="18" t="s">
        <v>4</v>
      </c>
      <c r="D108" s="15">
        <v>1</v>
      </c>
      <c r="E108" s="15"/>
      <c r="F108" s="15"/>
    </row>
    <row r="109" spans="1:8" s="10" customFormat="1" ht="15.75" x14ac:dyDescent="0.2">
      <c r="A109" s="18">
        <v>86</v>
      </c>
      <c r="B109" s="20" t="s">
        <v>33</v>
      </c>
      <c r="C109" s="18" t="s">
        <v>4</v>
      </c>
      <c r="D109" s="15">
        <v>20</v>
      </c>
      <c r="E109" s="15"/>
      <c r="F109" s="15"/>
    </row>
    <row r="110" spans="1:8" s="10" customFormat="1" ht="15.75" x14ac:dyDescent="0.2">
      <c r="A110" s="18">
        <v>87</v>
      </c>
      <c r="B110" s="20" t="s">
        <v>14</v>
      </c>
      <c r="C110" s="18" t="s">
        <v>4</v>
      </c>
      <c r="D110" s="15">
        <v>20</v>
      </c>
      <c r="E110" s="15"/>
      <c r="F110" s="15"/>
    </row>
    <row r="111" spans="1:8" s="22" customFormat="1" ht="15.75" x14ac:dyDescent="0.2">
      <c r="A111" s="18">
        <v>88</v>
      </c>
      <c r="B111" s="26" t="s">
        <v>108</v>
      </c>
      <c r="C111" s="25" t="s">
        <v>4</v>
      </c>
      <c r="D111" s="19">
        <v>1</v>
      </c>
      <c r="E111" s="19"/>
      <c r="F111" s="15"/>
      <c r="G111" s="10"/>
      <c r="H111" s="10"/>
    </row>
    <row r="112" spans="1:8" s="22" customFormat="1" ht="15.75" x14ac:dyDescent="0.2">
      <c r="A112" s="18">
        <v>89</v>
      </c>
      <c r="B112" s="26" t="s">
        <v>180</v>
      </c>
      <c r="C112" s="25" t="s">
        <v>4</v>
      </c>
      <c r="D112" s="19">
        <v>6</v>
      </c>
      <c r="E112" s="19"/>
      <c r="F112" s="15"/>
      <c r="G112" s="10"/>
      <c r="H112" s="10"/>
    </row>
    <row r="113" spans="1:6" s="10" customFormat="1" ht="15.75" x14ac:dyDescent="0.2">
      <c r="A113" s="18">
        <v>90</v>
      </c>
      <c r="B113" s="20" t="s">
        <v>34</v>
      </c>
      <c r="C113" s="18" t="s">
        <v>4</v>
      </c>
      <c r="D113" s="15">
        <v>28</v>
      </c>
      <c r="E113" s="15"/>
      <c r="F113" s="15"/>
    </row>
    <row r="114" spans="1:6" s="10" customFormat="1" ht="15.75" x14ac:dyDescent="0.2">
      <c r="A114" s="18">
        <v>91</v>
      </c>
      <c r="B114" s="20" t="s">
        <v>158</v>
      </c>
      <c r="C114" s="18" t="s">
        <v>4</v>
      </c>
      <c r="D114" s="15">
        <v>450</v>
      </c>
      <c r="E114" s="15"/>
      <c r="F114" s="15"/>
    </row>
    <row r="115" spans="1:6" s="10" customFormat="1" ht="15.75" x14ac:dyDescent="0.2">
      <c r="A115" s="18">
        <v>92</v>
      </c>
      <c r="B115" s="20" t="s">
        <v>159</v>
      </c>
      <c r="C115" s="18" t="s">
        <v>4</v>
      </c>
      <c r="D115" s="15">
        <v>120</v>
      </c>
      <c r="E115" s="15"/>
      <c r="F115" s="15"/>
    </row>
    <row r="116" spans="1:6" s="10" customFormat="1" ht="15.75" x14ac:dyDescent="0.2">
      <c r="A116" s="18">
        <v>93</v>
      </c>
      <c r="B116" s="20" t="s">
        <v>160</v>
      </c>
      <c r="C116" s="18" t="s">
        <v>4</v>
      </c>
      <c r="D116" s="15">
        <v>40</v>
      </c>
      <c r="E116" s="15"/>
      <c r="F116" s="15"/>
    </row>
    <row r="117" spans="1:6" s="10" customFormat="1" ht="15.75" x14ac:dyDescent="0.2">
      <c r="A117" s="18">
        <v>94</v>
      </c>
      <c r="B117" s="20" t="s">
        <v>35</v>
      </c>
      <c r="C117" s="18" t="s">
        <v>4</v>
      </c>
      <c r="D117" s="15">
        <v>180</v>
      </c>
      <c r="E117" s="15"/>
      <c r="F117" s="15"/>
    </row>
    <row r="118" spans="1:6" s="10" customFormat="1" ht="15.75" x14ac:dyDescent="0.2">
      <c r="A118" s="18">
        <v>95</v>
      </c>
      <c r="B118" s="20" t="s">
        <v>165</v>
      </c>
      <c r="C118" s="18" t="s">
        <v>4</v>
      </c>
      <c r="D118" s="15">
        <v>2</v>
      </c>
      <c r="E118" s="15"/>
      <c r="F118" s="15"/>
    </row>
    <row r="119" spans="1:6" s="10" customFormat="1" ht="15.75" x14ac:dyDescent="0.2">
      <c r="A119" s="18">
        <v>96</v>
      </c>
      <c r="B119" s="20" t="s">
        <v>166</v>
      </c>
      <c r="C119" s="18" t="s">
        <v>4</v>
      </c>
      <c r="D119" s="15">
        <v>2</v>
      </c>
      <c r="E119" s="15"/>
      <c r="F119" s="15"/>
    </row>
    <row r="120" spans="1:6" s="10" customFormat="1" ht="15.75" x14ac:dyDescent="0.2">
      <c r="A120" s="18">
        <v>97</v>
      </c>
      <c r="B120" s="20" t="s">
        <v>10</v>
      </c>
      <c r="C120" s="18" t="s">
        <v>4</v>
      </c>
      <c r="D120" s="15">
        <v>9</v>
      </c>
      <c r="E120" s="15"/>
      <c r="F120" s="15"/>
    </row>
    <row r="121" spans="1:6" s="10" customFormat="1" ht="15.75" x14ac:dyDescent="0.2">
      <c r="A121" s="18">
        <v>98</v>
      </c>
      <c r="B121" s="20" t="s">
        <v>36</v>
      </c>
      <c r="C121" s="18" t="s">
        <v>4</v>
      </c>
      <c r="D121" s="15">
        <v>40</v>
      </c>
      <c r="E121" s="15"/>
      <c r="F121" s="15"/>
    </row>
    <row r="122" spans="1:6" s="10" customFormat="1" ht="15.75" x14ac:dyDescent="0.2">
      <c r="A122" s="18">
        <v>99</v>
      </c>
      <c r="B122" s="20" t="s">
        <v>15</v>
      </c>
      <c r="C122" s="18" t="s">
        <v>4</v>
      </c>
      <c r="D122" s="15">
        <v>1</v>
      </c>
      <c r="E122" s="15"/>
      <c r="F122" s="15"/>
    </row>
    <row r="123" spans="1:6" s="10" customFormat="1" ht="15.75" x14ac:dyDescent="0.2">
      <c r="A123" s="18">
        <v>100</v>
      </c>
      <c r="B123" s="20" t="s">
        <v>52</v>
      </c>
      <c r="C123" s="18" t="s">
        <v>4</v>
      </c>
      <c r="D123" s="15">
        <v>1</v>
      </c>
      <c r="E123" s="15"/>
      <c r="F123" s="15"/>
    </row>
    <row r="124" spans="1:6" s="10" customFormat="1" ht="15.75" x14ac:dyDescent="0.2">
      <c r="A124" s="18">
        <v>101</v>
      </c>
      <c r="B124" s="20" t="s">
        <v>122</v>
      </c>
      <c r="C124" s="18" t="s">
        <v>4</v>
      </c>
      <c r="D124" s="15">
        <v>130</v>
      </c>
      <c r="E124" s="15"/>
      <c r="F124" s="15"/>
    </row>
    <row r="125" spans="1:6" s="10" customFormat="1" ht="15.75" x14ac:dyDescent="0.2">
      <c r="A125" s="18">
        <v>102</v>
      </c>
      <c r="B125" s="20" t="s">
        <v>123</v>
      </c>
      <c r="C125" s="18" t="s">
        <v>4</v>
      </c>
      <c r="D125" s="15">
        <v>80</v>
      </c>
      <c r="E125" s="15"/>
      <c r="F125" s="15"/>
    </row>
    <row r="126" spans="1:6" s="10" customFormat="1" ht="15.75" x14ac:dyDescent="0.2">
      <c r="A126" s="18">
        <v>103</v>
      </c>
      <c r="B126" s="20" t="s">
        <v>152</v>
      </c>
      <c r="C126" s="18" t="s">
        <v>4</v>
      </c>
      <c r="D126" s="15">
        <v>20</v>
      </c>
      <c r="E126" s="15"/>
      <c r="F126" s="15"/>
    </row>
    <row r="127" spans="1:6" s="10" customFormat="1" ht="15.75" x14ac:dyDescent="0.2">
      <c r="A127" s="18">
        <v>104</v>
      </c>
      <c r="B127" s="20" t="s">
        <v>124</v>
      </c>
      <c r="C127" s="18" t="s">
        <v>4</v>
      </c>
      <c r="D127" s="15">
        <v>20</v>
      </c>
      <c r="E127" s="15"/>
      <c r="F127" s="15"/>
    </row>
    <row r="128" spans="1:6" s="10" customFormat="1" ht="15.75" x14ac:dyDescent="0.2">
      <c r="A128" s="18">
        <v>105</v>
      </c>
      <c r="B128" s="20" t="s">
        <v>125</v>
      </c>
      <c r="C128" s="18" t="s">
        <v>4</v>
      </c>
      <c r="D128" s="15">
        <v>40</v>
      </c>
      <c r="E128" s="15"/>
      <c r="F128" s="15"/>
    </row>
    <row r="129" spans="1:6" s="10" customFormat="1" ht="15.75" x14ac:dyDescent="0.2">
      <c r="A129" s="18">
        <v>106</v>
      </c>
      <c r="B129" s="20" t="s">
        <v>126</v>
      </c>
      <c r="C129" s="18" t="s">
        <v>4</v>
      </c>
      <c r="D129" s="15">
        <v>40</v>
      </c>
      <c r="E129" s="15"/>
      <c r="F129" s="15"/>
    </row>
    <row r="130" spans="1:6" s="10" customFormat="1" ht="15.75" x14ac:dyDescent="0.2">
      <c r="A130" s="18">
        <v>107</v>
      </c>
      <c r="B130" s="20" t="s">
        <v>37</v>
      </c>
      <c r="C130" s="18" t="s">
        <v>4</v>
      </c>
      <c r="D130" s="15">
        <v>75</v>
      </c>
      <c r="E130" s="15"/>
      <c r="F130" s="15"/>
    </row>
    <row r="131" spans="1:6" s="10" customFormat="1" ht="15.75" x14ac:dyDescent="0.2">
      <c r="A131" s="18">
        <v>108</v>
      </c>
      <c r="B131" s="20" t="s">
        <v>121</v>
      </c>
      <c r="C131" s="18" t="s">
        <v>4</v>
      </c>
      <c r="D131" s="15">
        <v>10</v>
      </c>
      <c r="E131" s="15"/>
      <c r="F131" s="15"/>
    </row>
    <row r="132" spans="1:6" s="10" customFormat="1" ht="15.75" x14ac:dyDescent="0.2">
      <c r="A132" s="18">
        <v>109</v>
      </c>
      <c r="B132" s="20" t="s">
        <v>38</v>
      </c>
      <c r="C132" s="18" t="s">
        <v>4</v>
      </c>
      <c r="D132" s="15">
        <v>30</v>
      </c>
      <c r="E132" s="15"/>
      <c r="F132" s="15"/>
    </row>
    <row r="133" spans="1:6" s="10" customFormat="1" ht="15.75" x14ac:dyDescent="0.2">
      <c r="A133" s="18">
        <v>110</v>
      </c>
      <c r="B133" s="20" t="s">
        <v>66</v>
      </c>
      <c r="C133" s="18" t="s">
        <v>3</v>
      </c>
      <c r="D133" s="15">
        <v>1</v>
      </c>
      <c r="E133" s="15"/>
      <c r="F133" s="15"/>
    </row>
    <row r="134" spans="1:6" s="10" customFormat="1" ht="15.75" x14ac:dyDescent="0.2">
      <c r="A134" s="18">
        <v>111</v>
      </c>
      <c r="B134" s="20" t="s">
        <v>127</v>
      </c>
      <c r="C134" s="18" t="s">
        <v>4</v>
      </c>
      <c r="D134" s="15">
        <v>10</v>
      </c>
      <c r="E134" s="15"/>
      <c r="F134" s="15"/>
    </row>
    <row r="135" spans="1:6" s="10" customFormat="1" ht="15.75" x14ac:dyDescent="0.2">
      <c r="A135" s="18">
        <v>112</v>
      </c>
      <c r="B135" s="26" t="s">
        <v>141</v>
      </c>
      <c r="C135" s="25" t="s">
        <v>4</v>
      </c>
      <c r="D135" s="19">
        <v>8</v>
      </c>
      <c r="E135" s="19"/>
      <c r="F135" s="15"/>
    </row>
    <row r="136" spans="1:6" s="10" customFormat="1" ht="15.75" x14ac:dyDescent="0.2">
      <c r="A136" s="23"/>
      <c r="B136" s="70" t="s">
        <v>92</v>
      </c>
      <c r="C136" s="71"/>
      <c r="D136" s="71"/>
      <c r="E136" s="72"/>
      <c r="F136" s="24">
        <f>SUM(F103:F135)</f>
        <v>0</v>
      </c>
    </row>
    <row r="137" spans="1:6" s="10" customFormat="1" ht="15.75" x14ac:dyDescent="0.2">
      <c r="A137" s="5"/>
      <c r="B137" s="73" t="s">
        <v>75</v>
      </c>
      <c r="C137" s="74"/>
      <c r="D137" s="74"/>
      <c r="E137" s="74"/>
      <c r="F137" s="75"/>
    </row>
    <row r="138" spans="1:6" s="10" customFormat="1" ht="15.75" x14ac:dyDescent="0.2">
      <c r="A138" s="13"/>
      <c r="B138" s="17" t="s">
        <v>93</v>
      </c>
      <c r="C138" s="7"/>
      <c r="D138" s="7"/>
      <c r="E138" s="7"/>
      <c r="F138" s="8"/>
    </row>
    <row r="139" spans="1:6" s="10" customFormat="1" ht="15.75" x14ac:dyDescent="0.2">
      <c r="A139" s="18">
        <v>113</v>
      </c>
      <c r="B139" s="20" t="s">
        <v>53</v>
      </c>
      <c r="C139" s="18" t="s">
        <v>3</v>
      </c>
      <c r="D139" s="15">
        <v>1</v>
      </c>
      <c r="E139" s="15"/>
      <c r="F139" s="15"/>
    </row>
    <row r="140" spans="1:6" s="10" customFormat="1" ht="15.75" x14ac:dyDescent="0.2">
      <c r="A140" s="18">
        <v>114</v>
      </c>
      <c r="B140" s="20" t="s">
        <v>39</v>
      </c>
      <c r="C140" s="18" t="s">
        <v>4</v>
      </c>
      <c r="D140" s="15">
        <v>1</v>
      </c>
      <c r="E140" s="15"/>
      <c r="F140" s="15"/>
    </row>
    <row r="141" spans="1:6" s="10" customFormat="1" ht="30" x14ac:dyDescent="0.2">
      <c r="A141" s="18">
        <v>115</v>
      </c>
      <c r="B141" s="32" t="s">
        <v>142</v>
      </c>
      <c r="C141" s="13" t="s">
        <v>8</v>
      </c>
      <c r="D141" s="15">
        <v>300</v>
      </c>
      <c r="E141" s="15"/>
      <c r="F141" s="15"/>
    </row>
    <row r="142" spans="1:6" s="10" customFormat="1" ht="15.75" x14ac:dyDescent="0.2">
      <c r="A142" s="18">
        <v>116</v>
      </c>
      <c r="B142" s="20" t="s">
        <v>104</v>
      </c>
      <c r="C142" s="18" t="s">
        <v>4</v>
      </c>
      <c r="D142" s="15">
        <v>50</v>
      </c>
      <c r="E142" s="15"/>
      <c r="F142" s="15"/>
    </row>
    <row r="143" spans="1:6" s="10" customFormat="1" ht="15.75" x14ac:dyDescent="0.2">
      <c r="A143" s="18">
        <v>117</v>
      </c>
      <c r="B143" s="20" t="s">
        <v>128</v>
      </c>
      <c r="C143" s="18" t="s">
        <v>4</v>
      </c>
      <c r="D143" s="15">
        <v>50</v>
      </c>
      <c r="E143" s="15"/>
      <c r="F143" s="15"/>
    </row>
    <row r="144" spans="1:6" s="10" customFormat="1" ht="15.75" x14ac:dyDescent="0.2">
      <c r="A144" s="18">
        <v>118</v>
      </c>
      <c r="B144" s="20" t="s">
        <v>173</v>
      </c>
      <c r="C144" s="18" t="s">
        <v>4</v>
      </c>
      <c r="D144" s="15">
        <v>35</v>
      </c>
      <c r="E144" s="15"/>
      <c r="F144" s="15"/>
    </row>
    <row r="145" spans="1:10" s="10" customFormat="1" ht="15.75" x14ac:dyDescent="0.2">
      <c r="A145" s="18">
        <v>119</v>
      </c>
      <c r="B145" s="20" t="s">
        <v>174</v>
      </c>
      <c r="C145" s="18" t="s">
        <v>4</v>
      </c>
      <c r="D145" s="15">
        <v>40</v>
      </c>
      <c r="E145" s="15"/>
      <c r="F145" s="15"/>
    </row>
    <row r="146" spans="1:10" s="10" customFormat="1" ht="15.75" x14ac:dyDescent="0.2">
      <c r="A146" s="18">
        <v>120</v>
      </c>
      <c r="B146" s="20" t="s">
        <v>129</v>
      </c>
      <c r="C146" s="18" t="s">
        <v>4</v>
      </c>
      <c r="D146" s="15">
        <v>16</v>
      </c>
      <c r="E146" s="15"/>
      <c r="F146" s="15"/>
    </row>
    <row r="147" spans="1:10" s="10" customFormat="1" ht="15.75" x14ac:dyDescent="0.2">
      <c r="A147" s="18">
        <v>121</v>
      </c>
      <c r="B147" s="20" t="s">
        <v>130</v>
      </c>
      <c r="C147" s="18" t="s">
        <v>4</v>
      </c>
      <c r="D147" s="15">
        <v>2</v>
      </c>
      <c r="E147" s="15"/>
      <c r="F147" s="15"/>
    </row>
    <row r="148" spans="1:10" s="10" customFormat="1" ht="15.75" x14ac:dyDescent="0.2">
      <c r="A148" s="18">
        <v>122</v>
      </c>
      <c r="B148" s="20" t="s">
        <v>13</v>
      </c>
      <c r="C148" s="18" t="s">
        <v>4</v>
      </c>
      <c r="D148" s="15">
        <v>2</v>
      </c>
      <c r="E148" s="15"/>
      <c r="F148" s="15"/>
    </row>
    <row r="149" spans="1:10" s="10" customFormat="1" ht="15.75" x14ac:dyDescent="0.2">
      <c r="A149" s="18">
        <v>123</v>
      </c>
      <c r="B149" s="20" t="s">
        <v>131</v>
      </c>
      <c r="C149" s="18" t="s">
        <v>4</v>
      </c>
      <c r="D149" s="15">
        <v>6</v>
      </c>
      <c r="E149" s="15"/>
      <c r="F149" s="15"/>
    </row>
    <row r="150" spans="1:10" s="10" customFormat="1" ht="15.75" x14ac:dyDescent="0.2">
      <c r="A150" s="18">
        <v>124</v>
      </c>
      <c r="B150" s="20" t="s">
        <v>40</v>
      </c>
      <c r="C150" s="18" t="s">
        <v>4</v>
      </c>
      <c r="D150" s="15">
        <v>14</v>
      </c>
      <c r="E150" s="15"/>
      <c r="F150" s="15"/>
    </row>
    <row r="151" spans="1:10" s="10" customFormat="1" ht="15.75" x14ac:dyDescent="0.2">
      <c r="A151" s="18">
        <v>125</v>
      </c>
      <c r="B151" s="26" t="s">
        <v>167</v>
      </c>
      <c r="C151" s="25" t="s">
        <v>4</v>
      </c>
      <c r="D151" s="19">
        <v>10</v>
      </c>
      <c r="E151" s="19"/>
      <c r="F151" s="15"/>
    </row>
    <row r="152" spans="1:10" s="10" customFormat="1" ht="15.75" x14ac:dyDescent="0.2">
      <c r="A152" s="18">
        <v>126</v>
      </c>
      <c r="B152" s="26" t="s">
        <v>175</v>
      </c>
      <c r="C152" s="25" t="s">
        <v>3</v>
      </c>
      <c r="D152" s="19">
        <v>2</v>
      </c>
      <c r="E152" s="19"/>
      <c r="F152" s="15"/>
    </row>
    <row r="153" spans="1:10" s="10" customFormat="1" ht="15.75" x14ac:dyDescent="0.2">
      <c r="A153" s="18">
        <v>127</v>
      </c>
      <c r="B153" s="41" t="s">
        <v>132</v>
      </c>
      <c r="C153" s="25" t="s">
        <v>4</v>
      </c>
      <c r="D153" s="19">
        <v>6</v>
      </c>
      <c r="E153" s="19"/>
      <c r="F153" s="15"/>
    </row>
    <row r="154" spans="1:10" s="10" customFormat="1" ht="15.75" x14ac:dyDescent="0.2">
      <c r="A154" s="18">
        <v>128</v>
      </c>
      <c r="B154" s="26" t="s">
        <v>41</v>
      </c>
      <c r="C154" s="25" t="s">
        <v>4</v>
      </c>
      <c r="D154" s="19">
        <v>2</v>
      </c>
      <c r="E154" s="19"/>
      <c r="F154" s="15"/>
      <c r="J154" s="21"/>
    </row>
    <row r="155" spans="1:10" s="10" customFormat="1" ht="15.75" x14ac:dyDescent="0.2">
      <c r="A155" s="23"/>
      <c r="B155" s="45" t="s">
        <v>94</v>
      </c>
      <c r="C155" s="46"/>
      <c r="D155" s="46"/>
      <c r="E155" s="47"/>
      <c r="F155" s="24">
        <f>SUM(F139:F154)</f>
        <v>0</v>
      </c>
    </row>
    <row r="156" spans="1:10" s="10" customFormat="1" ht="15.75" x14ac:dyDescent="0.2">
      <c r="A156" s="5"/>
      <c r="B156" s="17" t="s">
        <v>112</v>
      </c>
      <c r="C156" s="7"/>
      <c r="D156" s="7"/>
      <c r="E156" s="7"/>
      <c r="F156" s="8"/>
    </row>
    <row r="157" spans="1:10" s="10" customFormat="1" ht="15.75" x14ac:dyDescent="0.2">
      <c r="A157" s="18">
        <v>129</v>
      </c>
      <c r="B157" s="20" t="s">
        <v>135</v>
      </c>
      <c r="C157" s="18" t="s">
        <v>177</v>
      </c>
      <c r="D157" s="19">
        <v>2700</v>
      </c>
      <c r="E157" s="15"/>
      <c r="F157" s="15"/>
    </row>
    <row r="158" spans="1:10" s="10" customFormat="1" ht="15.75" x14ac:dyDescent="0.2">
      <c r="A158" s="18">
        <v>130</v>
      </c>
      <c r="B158" s="20" t="s">
        <v>136</v>
      </c>
      <c r="C158" s="18" t="s">
        <v>177</v>
      </c>
      <c r="D158" s="19">
        <v>4500</v>
      </c>
      <c r="E158" s="15"/>
      <c r="F158" s="15"/>
    </row>
    <row r="159" spans="1:10" s="10" customFormat="1" ht="15.75" x14ac:dyDescent="0.2">
      <c r="A159" s="18">
        <v>131</v>
      </c>
      <c r="B159" s="20" t="s">
        <v>105</v>
      </c>
      <c r="C159" s="18" t="s">
        <v>177</v>
      </c>
      <c r="D159" s="15">
        <v>800</v>
      </c>
      <c r="E159" s="15"/>
      <c r="F159" s="15"/>
    </row>
    <row r="160" spans="1:10" s="10" customFormat="1" ht="15.75" x14ac:dyDescent="0.2">
      <c r="A160" s="18">
        <v>132</v>
      </c>
      <c r="B160" s="26" t="s">
        <v>42</v>
      </c>
      <c r="C160" s="18" t="s">
        <v>177</v>
      </c>
      <c r="D160" s="19">
        <v>400</v>
      </c>
      <c r="E160" s="19"/>
      <c r="F160" s="15"/>
    </row>
    <row r="161" spans="1:9" s="10" customFormat="1" ht="15.75" x14ac:dyDescent="0.2">
      <c r="A161" s="18">
        <v>133</v>
      </c>
      <c r="B161" s="42" t="s">
        <v>43</v>
      </c>
      <c r="C161" s="18" t="s">
        <v>177</v>
      </c>
      <c r="D161" s="19">
        <v>650</v>
      </c>
      <c r="E161" s="19"/>
      <c r="F161" s="15"/>
    </row>
    <row r="162" spans="1:9" s="10" customFormat="1" ht="15.75" x14ac:dyDescent="0.2">
      <c r="A162" s="18">
        <v>134</v>
      </c>
      <c r="B162" s="26" t="s">
        <v>44</v>
      </c>
      <c r="C162" s="18" t="s">
        <v>177</v>
      </c>
      <c r="D162" s="19">
        <v>25</v>
      </c>
      <c r="E162" s="19"/>
      <c r="F162" s="15"/>
    </row>
    <row r="163" spans="1:9" s="10" customFormat="1" ht="15.75" x14ac:dyDescent="0.2">
      <c r="A163" s="18">
        <v>135</v>
      </c>
      <c r="B163" s="26" t="s">
        <v>76</v>
      </c>
      <c r="C163" s="18" t="s">
        <v>177</v>
      </c>
      <c r="D163" s="19">
        <v>40</v>
      </c>
      <c r="E163" s="19"/>
      <c r="F163" s="15"/>
    </row>
    <row r="164" spans="1:9" s="10" customFormat="1" ht="15.75" x14ac:dyDescent="0.2">
      <c r="A164" s="18">
        <v>136</v>
      </c>
      <c r="B164" s="26" t="s">
        <v>77</v>
      </c>
      <c r="C164" s="18" t="s">
        <v>177</v>
      </c>
      <c r="D164" s="19">
        <v>16</v>
      </c>
      <c r="E164" s="19"/>
      <c r="F164" s="15"/>
    </row>
    <row r="165" spans="1:9" s="10" customFormat="1" ht="15.75" x14ac:dyDescent="0.2">
      <c r="A165" s="23"/>
      <c r="B165" s="70" t="s">
        <v>95</v>
      </c>
      <c r="C165" s="71"/>
      <c r="D165" s="71"/>
      <c r="E165" s="72"/>
      <c r="F165" s="24">
        <f>SUM(F157:F164)</f>
        <v>0</v>
      </c>
    </row>
    <row r="166" spans="1:9" s="10" customFormat="1" ht="15.75" x14ac:dyDescent="0.2">
      <c r="A166" s="5"/>
      <c r="B166" s="17" t="s">
        <v>54</v>
      </c>
      <c r="C166" s="7"/>
      <c r="D166" s="7"/>
      <c r="E166" s="7"/>
      <c r="F166" s="8"/>
    </row>
    <row r="167" spans="1:9" s="10" customFormat="1" ht="15.75" x14ac:dyDescent="0.2">
      <c r="A167" s="18">
        <v>137</v>
      </c>
      <c r="B167" s="20" t="s">
        <v>106</v>
      </c>
      <c r="C167" s="18" t="s">
        <v>4</v>
      </c>
      <c r="D167" s="15">
        <v>10</v>
      </c>
      <c r="E167" s="15"/>
      <c r="F167" s="15"/>
    </row>
    <row r="168" spans="1:9" s="10" customFormat="1" ht="15.75" x14ac:dyDescent="0.2">
      <c r="A168" s="18">
        <v>138</v>
      </c>
      <c r="B168" s="20" t="s">
        <v>133</v>
      </c>
      <c r="C168" s="18" t="s">
        <v>4</v>
      </c>
      <c r="D168" s="15">
        <v>2</v>
      </c>
      <c r="E168" s="15"/>
      <c r="F168" s="15"/>
    </row>
    <row r="169" spans="1:9" s="10" customFormat="1" ht="15.75" x14ac:dyDescent="0.2">
      <c r="A169" s="23"/>
      <c r="B169" s="70" t="s">
        <v>96</v>
      </c>
      <c r="C169" s="71"/>
      <c r="D169" s="71"/>
      <c r="E169" s="72"/>
      <c r="F169" s="24">
        <f>SUM(F167:F168)</f>
        <v>0</v>
      </c>
    </row>
    <row r="170" spans="1:9" s="10" customFormat="1" ht="15.75" x14ac:dyDescent="0.2">
      <c r="A170" s="5"/>
      <c r="B170" s="79" t="s">
        <v>55</v>
      </c>
      <c r="C170" s="80"/>
      <c r="D170" s="7"/>
      <c r="E170" s="7"/>
      <c r="F170" s="8"/>
    </row>
    <row r="171" spans="1:9" s="10" customFormat="1" ht="15.75" x14ac:dyDescent="0.2">
      <c r="A171" s="18">
        <v>139</v>
      </c>
      <c r="B171" s="20" t="s">
        <v>155</v>
      </c>
      <c r="C171" s="18" t="s">
        <v>177</v>
      </c>
      <c r="D171" s="15">
        <v>800</v>
      </c>
      <c r="E171" s="15"/>
      <c r="F171" s="15"/>
    </row>
    <row r="172" spans="1:9" s="10" customFormat="1" ht="15.75" x14ac:dyDescent="0.2">
      <c r="A172" s="18">
        <v>140</v>
      </c>
      <c r="B172" s="20" t="s">
        <v>156</v>
      </c>
      <c r="C172" s="18" t="s">
        <v>177</v>
      </c>
      <c r="D172" s="15">
        <v>540</v>
      </c>
      <c r="E172" s="15"/>
      <c r="F172" s="15"/>
    </row>
    <row r="173" spans="1:9" s="10" customFormat="1" ht="15.75" x14ac:dyDescent="0.2">
      <c r="A173" s="18">
        <v>141</v>
      </c>
      <c r="B173" s="20" t="s">
        <v>179</v>
      </c>
      <c r="C173" s="18" t="s">
        <v>177</v>
      </c>
      <c r="D173" s="15">
        <v>600</v>
      </c>
      <c r="E173" s="15"/>
      <c r="F173" s="15"/>
    </row>
    <row r="174" spans="1:9" s="10" customFormat="1" ht="15.75" x14ac:dyDescent="0.2">
      <c r="A174" s="18">
        <v>142</v>
      </c>
      <c r="B174" s="20" t="s">
        <v>157</v>
      </c>
      <c r="C174" s="18" t="s">
        <v>8</v>
      </c>
      <c r="D174" s="15">
        <v>150</v>
      </c>
      <c r="E174" s="15"/>
      <c r="F174" s="15"/>
    </row>
    <row r="175" spans="1:9" s="10" customFormat="1" ht="15.75" x14ac:dyDescent="0.2">
      <c r="A175" s="23"/>
      <c r="B175" s="70" t="s">
        <v>97</v>
      </c>
      <c r="C175" s="71"/>
      <c r="D175" s="71"/>
      <c r="E175" s="72"/>
      <c r="F175" s="24">
        <f>SUM(F171:F174)</f>
        <v>0</v>
      </c>
    </row>
    <row r="176" spans="1:9" s="10" customFormat="1" ht="19.5" customHeight="1" x14ac:dyDescent="0.25">
      <c r="A176" s="27"/>
      <c r="B176" s="12"/>
      <c r="C176" s="77" t="s">
        <v>82</v>
      </c>
      <c r="D176" s="78"/>
      <c r="E176" s="68">
        <f>F175+F169+F165+F155+F136+F100+F85+F78+F62</f>
        <v>0</v>
      </c>
      <c r="F176" s="69"/>
      <c r="G176" s="21"/>
      <c r="H176" s="21"/>
      <c r="I176" s="21"/>
    </row>
    <row r="177" spans="1:10" s="10" customFormat="1" ht="19.5" customHeight="1" x14ac:dyDescent="0.25">
      <c r="A177" s="27"/>
      <c r="B177" s="12"/>
      <c r="C177" s="77" t="s">
        <v>83</v>
      </c>
      <c r="D177" s="78"/>
      <c r="E177" s="68">
        <f>E176*0.2</f>
        <v>0</v>
      </c>
      <c r="F177" s="69"/>
      <c r="H177" s="21"/>
    </row>
    <row r="178" spans="1:10" s="10" customFormat="1" ht="20.25" customHeight="1" x14ac:dyDescent="0.25">
      <c r="A178" s="27"/>
      <c r="C178" s="77" t="s">
        <v>70</v>
      </c>
      <c r="D178" s="78"/>
      <c r="E178" s="68">
        <f>E177+E176</f>
        <v>0</v>
      </c>
      <c r="F178" s="69"/>
      <c r="H178" s="28"/>
      <c r="J178" s="28"/>
    </row>
    <row r="179" spans="1:10" s="1" customFormat="1" ht="19.5" customHeight="1" x14ac:dyDescent="0.3">
      <c r="A179" s="33"/>
      <c r="B179" s="34"/>
      <c r="C179" s="35"/>
      <c r="D179" s="36"/>
      <c r="E179" s="36"/>
      <c r="F179" s="36"/>
      <c r="H179" s="43"/>
    </row>
    <row r="180" spans="1:10" s="10" customFormat="1" ht="19.5" customHeight="1" x14ac:dyDescent="0.25">
      <c r="A180" s="27"/>
      <c r="B180" s="12"/>
      <c r="C180" s="30"/>
      <c r="D180" s="11"/>
      <c r="E180" s="11"/>
      <c r="F180" s="11"/>
      <c r="H180" s="21"/>
    </row>
    <row r="181" spans="1:10" s="10" customFormat="1" ht="19.5" customHeight="1" x14ac:dyDescent="0.25">
      <c r="A181" s="27"/>
      <c r="B181" s="12"/>
      <c r="C181" s="30"/>
      <c r="D181" s="11"/>
      <c r="E181" s="11"/>
      <c r="F181" s="11"/>
    </row>
    <row r="182" spans="1:10" s="10" customFormat="1" ht="19.5" customHeight="1" x14ac:dyDescent="0.2">
      <c r="B182" s="4"/>
      <c r="C182" s="29"/>
      <c r="D182" s="9"/>
      <c r="E182" s="9"/>
      <c r="F182" s="9"/>
    </row>
    <row r="183" spans="1:10" s="10" customFormat="1" ht="19.5" customHeight="1" x14ac:dyDescent="0.2">
      <c r="B183" s="4"/>
      <c r="C183" s="29"/>
      <c r="D183" s="9"/>
      <c r="E183" s="9"/>
      <c r="F183" s="9"/>
      <c r="H183" s="21"/>
    </row>
    <row r="184" spans="1:10" s="10" customFormat="1" ht="19.5" customHeight="1" x14ac:dyDescent="0.2">
      <c r="B184" s="4"/>
      <c r="C184" s="29"/>
      <c r="D184" s="9"/>
      <c r="E184" s="9"/>
      <c r="F184" s="9"/>
    </row>
    <row r="185" spans="1:10" s="10" customFormat="1" ht="19.5" customHeight="1" x14ac:dyDescent="0.2">
      <c r="B185" s="4"/>
      <c r="C185" s="29"/>
      <c r="D185" s="9"/>
      <c r="E185" s="9"/>
      <c r="F185" s="9"/>
    </row>
    <row r="186" spans="1:10" s="10" customFormat="1" ht="19.5" customHeight="1" x14ac:dyDescent="0.2">
      <c r="B186" s="4"/>
      <c r="C186" s="29"/>
      <c r="D186" s="9"/>
      <c r="E186" s="9"/>
      <c r="F186" s="9"/>
    </row>
    <row r="187" spans="1:10" s="10" customFormat="1" ht="19.5" customHeight="1" x14ac:dyDescent="0.2">
      <c r="B187" s="4"/>
      <c r="C187" s="29"/>
      <c r="D187" s="9"/>
      <c r="E187" s="9"/>
      <c r="F187" s="9"/>
    </row>
    <row r="188" spans="1:10" s="10" customFormat="1" ht="19.5" customHeight="1" x14ac:dyDescent="0.2">
      <c r="B188" s="4"/>
      <c r="C188" s="29"/>
      <c r="D188" s="9"/>
      <c r="E188" s="9"/>
      <c r="F188" s="9"/>
    </row>
    <row r="189" spans="1:10" s="10" customFormat="1" ht="19.5" customHeight="1" x14ac:dyDescent="0.2">
      <c r="B189" s="4"/>
      <c r="C189" s="29"/>
      <c r="D189" s="9"/>
      <c r="E189" s="9"/>
      <c r="F189" s="9"/>
    </row>
    <row r="190" spans="1:10" s="10" customFormat="1" ht="19.5" customHeight="1" x14ac:dyDescent="0.2">
      <c r="B190" s="4"/>
      <c r="C190" s="29"/>
      <c r="D190" s="9"/>
      <c r="E190" s="9"/>
      <c r="F190" s="9"/>
    </row>
    <row r="191" spans="1:10" s="10" customFormat="1" ht="19.5" customHeight="1" x14ac:dyDescent="0.2">
      <c r="B191" s="4"/>
      <c r="C191" s="29"/>
      <c r="D191" s="9"/>
      <c r="E191" s="9"/>
      <c r="F191" s="9"/>
    </row>
    <row r="192" spans="1:10" s="10" customFormat="1" ht="19.5" customHeight="1" x14ac:dyDescent="0.2">
      <c r="B192" s="4"/>
      <c r="C192" s="29"/>
      <c r="D192" s="9"/>
      <c r="E192" s="9"/>
      <c r="F192" s="9"/>
    </row>
    <row r="193" spans="2:6" s="10" customFormat="1" ht="19.5" customHeight="1" x14ac:dyDescent="0.2">
      <c r="B193" s="4"/>
      <c r="C193" s="29"/>
      <c r="D193" s="9"/>
      <c r="E193" s="9"/>
      <c r="F193" s="9"/>
    </row>
    <row r="194" spans="2:6" s="10" customFormat="1" ht="19.5" customHeight="1" x14ac:dyDescent="0.2">
      <c r="B194" s="4"/>
      <c r="C194" s="29"/>
      <c r="D194" s="9"/>
      <c r="E194" s="9"/>
      <c r="F194" s="9"/>
    </row>
    <row r="195" spans="2:6" s="10" customFormat="1" ht="19.5" customHeight="1" x14ac:dyDescent="0.2">
      <c r="B195" s="4"/>
      <c r="C195" s="29"/>
      <c r="D195" s="9"/>
      <c r="E195" s="9"/>
      <c r="F195" s="9"/>
    </row>
    <row r="196" spans="2:6" s="10" customFormat="1" ht="19.5" customHeight="1" x14ac:dyDescent="0.2">
      <c r="B196" s="4"/>
      <c r="C196" s="29"/>
      <c r="D196" s="9"/>
      <c r="E196" s="9"/>
      <c r="F196" s="9"/>
    </row>
    <row r="197" spans="2:6" s="10" customFormat="1" ht="19.5" customHeight="1" x14ac:dyDescent="0.2">
      <c r="B197" s="4"/>
      <c r="C197" s="29"/>
      <c r="D197" s="9"/>
      <c r="E197" s="9"/>
      <c r="F197" s="9"/>
    </row>
    <row r="198" spans="2:6" s="10" customFormat="1" ht="19.5" customHeight="1" x14ac:dyDescent="0.2">
      <c r="B198" s="4"/>
      <c r="C198" s="29"/>
      <c r="D198" s="9"/>
      <c r="E198" s="9"/>
      <c r="F198" s="9"/>
    </row>
    <row r="199" spans="2:6" s="10" customFormat="1" ht="19.5" customHeight="1" x14ac:dyDescent="0.2">
      <c r="B199" s="4"/>
      <c r="C199" s="29"/>
      <c r="D199" s="9"/>
      <c r="E199" s="9"/>
      <c r="F199" s="9"/>
    </row>
    <row r="200" spans="2:6" s="10" customFormat="1" ht="19.5" customHeight="1" x14ac:dyDescent="0.2">
      <c r="B200" s="4"/>
      <c r="C200" s="29"/>
      <c r="D200" s="9"/>
      <c r="E200" s="9"/>
      <c r="F200" s="9"/>
    </row>
    <row r="201" spans="2:6" s="10" customFormat="1" ht="19.5" customHeight="1" x14ac:dyDescent="0.2">
      <c r="B201" s="4"/>
      <c r="C201" s="29"/>
      <c r="D201" s="9"/>
      <c r="E201" s="9"/>
      <c r="F201" s="9"/>
    </row>
    <row r="202" spans="2:6" s="10" customFormat="1" ht="19.5" customHeight="1" x14ac:dyDescent="0.2">
      <c r="B202" s="4"/>
      <c r="C202" s="29"/>
      <c r="D202" s="9"/>
      <c r="E202" s="9"/>
      <c r="F202" s="9"/>
    </row>
    <row r="203" spans="2:6" s="10" customFormat="1" ht="19.5" customHeight="1" x14ac:dyDescent="0.2">
      <c r="B203" s="4"/>
      <c r="C203" s="29"/>
      <c r="D203" s="9"/>
      <c r="E203" s="9"/>
      <c r="F203" s="9"/>
    </row>
    <row r="204" spans="2:6" s="10" customFormat="1" ht="19.5" customHeight="1" x14ac:dyDescent="0.2">
      <c r="B204" s="4"/>
      <c r="C204" s="29"/>
      <c r="D204" s="9"/>
      <c r="E204" s="9"/>
      <c r="F204" s="9"/>
    </row>
    <row r="205" spans="2:6" s="10" customFormat="1" ht="19.5" customHeight="1" x14ac:dyDescent="0.2">
      <c r="B205" s="4"/>
      <c r="C205" s="29"/>
      <c r="D205" s="9"/>
      <c r="E205" s="9"/>
      <c r="F205" s="9"/>
    </row>
    <row r="206" spans="2:6" s="10" customFormat="1" ht="19.5" customHeight="1" x14ac:dyDescent="0.2">
      <c r="B206" s="4"/>
      <c r="C206" s="29"/>
      <c r="D206" s="9"/>
      <c r="E206" s="9"/>
      <c r="F206" s="9"/>
    </row>
    <row r="207" spans="2:6" s="10" customFormat="1" ht="19.5" customHeight="1" x14ac:dyDescent="0.2">
      <c r="B207" s="4"/>
      <c r="C207" s="29"/>
      <c r="D207" s="9"/>
      <c r="E207" s="9"/>
      <c r="F207" s="9"/>
    </row>
    <row r="208" spans="2:6" s="10" customFormat="1" ht="19.5" customHeight="1" x14ac:dyDescent="0.2">
      <c r="B208" s="4"/>
      <c r="C208" s="29"/>
      <c r="D208" s="9"/>
      <c r="E208" s="9"/>
      <c r="F208" s="9"/>
    </row>
    <row r="209" spans="2:6" s="10" customFormat="1" ht="19.5" customHeight="1" x14ac:dyDescent="0.2">
      <c r="B209" s="4"/>
      <c r="C209" s="29"/>
      <c r="D209" s="9"/>
      <c r="E209" s="9"/>
      <c r="F209" s="9"/>
    </row>
    <row r="210" spans="2:6" s="10" customFormat="1" ht="19.5" customHeight="1" x14ac:dyDescent="0.2">
      <c r="B210" s="4"/>
      <c r="C210" s="29"/>
      <c r="D210" s="9"/>
      <c r="E210" s="9"/>
      <c r="F210" s="9"/>
    </row>
    <row r="211" spans="2:6" s="10" customFormat="1" ht="19.5" customHeight="1" x14ac:dyDescent="0.2">
      <c r="B211" s="4"/>
      <c r="C211" s="29"/>
      <c r="D211" s="9"/>
      <c r="E211" s="9"/>
      <c r="F211" s="9"/>
    </row>
    <row r="212" spans="2:6" s="10" customFormat="1" ht="19.5" customHeight="1" x14ac:dyDescent="0.2">
      <c r="B212" s="4"/>
      <c r="C212" s="29"/>
      <c r="D212" s="9"/>
      <c r="E212" s="9"/>
      <c r="F212" s="9"/>
    </row>
    <row r="213" spans="2:6" s="10" customFormat="1" ht="19.5" customHeight="1" x14ac:dyDescent="0.2">
      <c r="B213" s="4"/>
      <c r="C213" s="29"/>
      <c r="D213" s="9"/>
      <c r="E213" s="9"/>
      <c r="F213" s="9"/>
    </row>
    <row r="214" spans="2:6" s="10" customFormat="1" ht="19.5" customHeight="1" x14ac:dyDescent="0.2">
      <c r="B214" s="4"/>
      <c r="C214" s="29"/>
      <c r="D214" s="9"/>
      <c r="E214" s="9"/>
      <c r="F214" s="9"/>
    </row>
    <row r="215" spans="2:6" s="10" customFormat="1" ht="19.5" customHeight="1" x14ac:dyDescent="0.2">
      <c r="B215" s="4"/>
      <c r="C215" s="29"/>
      <c r="D215" s="9"/>
      <c r="E215" s="9"/>
      <c r="F215" s="9"/>
    </row>
    <row r="216" spans="2:6" s="10" customFormat="1" ht="19.5" customHeight="1" x14ac:dyDescent="0.2">
      <c r="B216" s="4"/>
      <c r="C216" s="29"/>
      <c r="D216" s="9"/>
      <c r="E216" s="9"/>
      <c r="F216" s="9"/>
    </row>
    <row r="217" spans="2:6" s="10" customFormat="1" ht="19.5" customHeight="1" x14ac:dyDescent="0.2">
      <c r="B217" s="4"/>
      <c r="C217" s="29"/>
      <c r="D217" s="9"/>
      <c r="E217" s="9"/>
      <c r="F217" s="9"/>
    </row>
    <row r="218" spans="2:6" s="10" customFormat="1" ht="19.5" customHeight="1" x14ac:dyDescent="0.2">
      <c r="B218" s="4"/>
      <c r="C218" s="29"/>
      <c r="D218" s="9"/>
      <c r="E218" s="9"/>
      <c r="F218" s="9"/>
    </row>
    <row r="219" spans="2:6" s="10" customFormat="1" ht="19.5" customHeight="1" x14ac:dyDescent="0.2">
      <c r="B219" s="4"/>
      <c r="C219" s="29"/>
      <c r="D219" s="9"/>
      <c r="E219" s="9"/>
      <c r="F219" s="9"/>
    </row>
    <row r="220" spans="2:6" s="10" customFormat="1" ht="19.5" customHeight="1" x14ac:dyDescent="0.2">
      <c r="B220" s="4"/>
      <c r="C220" s="29"/>
      <c r="D220" s="9"/>
      <c r="E220" s="9"/>
      <c r="F220" s="9"/>
    </row>
    <row r="221" spans="2:6" s="10" customFormat="1" ht="19.5" customHeight="1" x14ac:dyDescent="0.2">
      <c r="B221" s="4"/>
      <c r="C221" s="29"/>
      <c r="D221" s="9"/>
      <c r="E221" s="9"/>
      <c r="F221" s="9"/>
    </row>
    <row r="222" spans="2:6" s="10" customFormat="1" ht="19.5" customHeight="1" x14ac:dyDescent="0.2">
      <c r="B222" s="4"/>
      <c r="C222" s="29"/>
      <c r="D222" s="9"/>
      <c r="E222" s="9"/>
      <c r="F222" s="9"/>
    </row>
    <row r="223" spans="2:6" s="10" customFormat="1" ht="19.5" customHeight="1" x14ac:dyDescent="0.2">
      <c r="B223" s="4"/>
      <c r="C223" s="29"/>
      <c r="D223" s="9"/>
      <c r="E223" s="9"/>
      <c r="F223" s="9"/>
    </row>
    <row r="224" spans="2:6" s="10" customFormat="1" ht="19.5" customHeight="1" x14ac:dyDescent="0.2">
      <c r="B224" s="4"/>
      <c r="C224" s="29"/>
      <c r="D224" s="9"/>
      <c r="E224" s="9"/>
      <c r="F224" s="9"/>
    </row>
    <row r="225" spans="2:6" s="10" customFormat="1" ht="19.5" customHeight="1" x14ac:dyDescent="0.2">
      <c r="B225" s="4"/>
      <c r="C225" s="29"/>
      <c r="D225" s="9"/>
      <c r="E225" s="9"/>
      <c r="F225" s="9"/>
    </row>
    <row r="226" spans="2:6" s="10" customFormat="1" ht="19.5" customHeight="1" x14ac:dyDescent="0.2">
      <c r="B226" s="4"/>
      <c r="C226" s="29"/>
      <c r="D226" s="9"/>
      <c r="E226" s="9"/>
      <c r="F226" s="9"/>
    </row>
    <row r="227" spans="2:6" s="10" customFormat="1" ht="19.5" customHeight="1" x14ac:dyDescent="0.2">
      <c r="B227" s="4"/>
      <c r="C227" s="29"/>
      <c r="D227" s="9"/>
      <c r="E227" s="9"/>
      <c r="F227" s="9"/>
    </row>
    <row r="228" spans="2:6" s="10" customFormat="1" ht="19.5" customHeight="1" x14ac:dyDescent="0.2">
      <c r="B228" s="4"/>
      <c r="C228" s="29"/>
      <c r="D228" s="9"/>
      <c r="E228" s="9"/>
      <c r="F228" s="9"/>
    </row>
    <row r="229" spans="2:6" s="10" customFormat="1" ht="19.5" customHeight="1" x14ac:dyDescent="0.2">
      <c r="B229" s="4"/>
      <c r="C229" s="29"/>
      <c r="D229" s="9"/>
      <c r="E229" s="9"/>
      <c r="F229" s="9"/>
    </row>
    <row r="230" spans="2:6" s="10" customFormat="1" ht="15" x14ac:dyDescent="0.2">
      <c r="B230" s="4"/>
      <c r="C230" s="29"/>
      <c r="D230" s="9"/>
      <c r="E230" s="9"/>
      <c r="F230" s="9"/>
    </row>
    <row r="231" spans="2:6" s="10" customFormat="1" ht="15" x14ac:dyDescent="0.2">
      <c r="B231" s="4"/>
      <c r="C231" s="29"/>
      <c r="D231" s="9"/>
      <c r="E231" s="9"/>
      <c r="F231" s="9"/>
    </row>
    <row r="232" spans="2:6" s="10" customFormat="1" ht="15" x14ac:dyDescent="0.2">
      <c r="B232" s="4"/>
      <c r="C232" s="29"/>
      <c r="D232" s="9"/>
      <c r="E232" s="9"/>
      <c r="F232" s="9"/>
    </row>
    <row r="233" spans="2:6" s="10" customFormat="1" ht="15" x14ac:dyDescent="0.2">
      <c r="B233" s="4"/>
      <c r="C233" s="29"/>
      <c r="D233" s="9"/>
      <c r="E233" s="9"/>
      <c r="F233" s="9"/>
    </row>
    <row r="234" spans="2:6" s="10" customFormat="1" ht="15" x14ac:dyDescent="0.2">
      <c r="B234" s="4"/>
      <c r="C234" s="29"/>
      <c r="D234" s="9"/>
      <c r="E234" s="9"/>
      <c r="F234" s="9"/>
    </row>
  </sheetData>
  <mergeCells count="27">
    <mergeCell ref="C178:D178"/>
    <mergeCell ref="B13:F13"/>
    <mergeCell ref="B14:F14"/>
    <mergeCell ref="B62:E62"/>
    <mergeCell ref="B63:F63"/>
    <mergeCell ref="E177:F177"/>
    <mergeCell ref="E178:F178"/>
    <mergeCell ref="B78:E78"/>
    <mergeCell ref="B79:F79"/>
    <mergeCell ref="B85:E85"/>
    <mergeCell ref="C176:D176"/>
    <mergeCell ref="C177:D177"/>
    <mergeCell ref="B86:F86"/>
    <mergeCell ref="B100:E100"/>
    <mergeCell ref="B101:F101"/>
    <mergeCell ref="B170:C170"/>
    <mergeCell ref="A5:F5"/>
    <mergeCell ref="A9:F9"/>
    <mergeCell ref="A11:F11"/>
    <mergeCell ref="E176:F176"/>
    <mergeCell ref="B136:E136"/>
    <mergeCell ref="B137:F137"/>
    <mergeCell ref="B175:E175"/>
    <mergeCell ref="B165:E165"/>
    <mergeCell ref="B169:E169"/>
    <mergeCell ref="A7:F7"/>
    <mergeCell ref="A10:F10"/>
  </mergeCells>
  <phoneticPr fontId="12" type="noConversion"/>
  <printOptions horizontalCentered="1"/>
  <pageMargins left="0.43307086614173229" right="0.43307086614173229" top="0.35433070866141736" bottom="0.55118110236220474" header="0.31496062992125984" footer="0.31496062992125984"/>
  <pageSetup paperSize="9" scale="6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Bordereau</vt:lpstr>
      <vt:lpstr>Bordereau!Zone_d_impression</vt:lpstr>
    </vt:vector>
  </TitlesOfParts>
  <Company>HM-INFO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Mehditel</dc:creator>
  <cp:lastModifiedBy>Ibrahim</cp:lastModifiedBy>
  <cp:lastPrinted>2026-10-05T15:11:03Z</cp:lastPrinted>
  <dcterms:created xsi:type="dcterms:W3CDTF">2004-05-06T14:44:04Z</dcterms:created>
  <dcterms:modified xsi:type="dcterms:W3CDTF">2026-10-16T15:45:07Z</dcterms:modified>
</cp:coreProperties>
</file>