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505" yWindow="-15" windowWidth="14295" windowHeight="12525" tabRatio="868" activeTab="5"/>
  </bookViews>
  <sheets>
    <sheet name=" LOT N° 1 OUTILLAGE" sheetId="7" r:id="rId1"/>
    <sheet name=" LOT N°2 MENUISERIE ALUMINIUM" sheetId="8" r:id="rId2"/>
    <sheet name="LOT N°3 INFORMATIQUE" sheetId="5" r:id="rId3"/>
    <sheet name="LOT N°4 GENIE THERMIQUE " sheetId="6" r:id="rId4"/>
    <sheet name="LOT N°5 DROGUERIE,QUAINCAILLERI" sheetId="13" r:id="rId5"/>
    <sheet name="LOT N°6 ESPE " sheetId="15" r:id="rId6"/>
  </sheets>
  <definedNames>
    <definedName name="_xlnm._FilterDatabase" localSheetId="0" hidden="1">' LOT N° 1 OUTILLAGE'!$B$5:$J$52</definedName>
    <definedName name="_xlnm._FilterDatabase" localSheetId="1" hidden="1">' LOT N°2 MENUISERIE ALUMINIUM'!$G$6:$J$72</definedName>
    <definedName name="_xlnm._FilterDatabase" localSheetId="2" hidden="1">'LOT N°3 INFORMATIQUE'!$B$7:$J$32</definedName>
    <definedName name="_xlnm._FilterDatabase" localSheetId="3" hidden="1">'LOT N°4 GENIE THERMIQUE '!$A$7:$I$49</definedName>
    <definedName name="_xlnm.Print_Area" localSheetId="0">' LOT N° 1 OUTILLAGE'!$A$1:$J$68</definedName>
    <definedName name="_xlnm.Print_Area" localSheetId="1">' LOT N°2 MENUISERIE ALUMINIUM'!$A$1:$K$87</definedName>
    <definedName name="_xlnm.Print_Area" localSheetId="2">'LOT N°3 INFORMATIQUE'!$A$1:$K$43</definedName>
    <definedName name="_xlnm.Print_Area" localSheetId="3">'LOT N°4 GENIE THERMIQUE '!$A$1:$I$73</definedName>
    <definedName name="_xlnm.Print_Area" localSheetId="5">'LOT N°6 ESPE '!$A$1:$I$46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15" l="1"/>
  <c r="H34" i="15" s="1"/>
  <c r="I34" i="15" s="1"/>
  <c r="G33" i="15"/>
  <c r="H33" i="15" s="1"/>
  <c r="I33" i="15" s="1"/>
  <c r="G32" i="15"/>
  <c r="H32" i="15" s="1"/>
  <c r="I32" i="15" s="1"/>
  <c r="G31" i="15"/>
  <c r="H31" i="15" s="1"/>
  <c r="I31" i="15" s="1"/>
  <c r="G30" i="15"/>
  <c r="H30" i="15" s="1"/>
  <c r="I30" i="15" s="1"/>
  <c r="G29" i="15"/>
  <c r="H29" i="15" s="1"/>
  <c r="I29" i="15" s="1"/>
  <c r="G28" i="15"/>
  <c r="H28" i="15" s="1"/>
  <c r="I28" i="15" s="1"/>
  <c r="G27" i="15"/>
  <c r="H27" i="15" s="1"/>
  <c r="I27" i="15" s="1"/>
  <c r="G26" i="15"/>
  <c r="H26" i="15" s="1"/>
  <c r="I26" i="15" s="1"/>
  <c r="G25" i="15"/>
  <c r="H25" i="15" s="1"/>
  <c r="I25" i="15" s="1"/>
  <c r="G24" i="15"/>
  <c r="H24" i="15" s="1"/>
  <c r="I24" i="15" s="1"/>
  <c r="G23" i="15"/>
  <c r="H23" i="15" s="1"/>
  <c r="I23" i="15" s="1"/>
  <c r="G21" i="15"/>
  <c r="H21" i="15" s="1"/>
  <c r="I21" i="15" s="1"/>
  <c r="G20" i="15"/>
  <c r="H20" i="15" s="1"/>
  <c r="I20" i="15" s="1"/>
  <c r="G19" i="15"/>
  <c r="H19" i="15" s="1"/>
  <c r="I19" i="15" s="1"/>
  <c r="G18" i="15"/>
  <c r="H18" i="15" s="1"/>
  <c r="I18" i="15" s="1"/>
  <c r="G17" i="15"/>
  <c r="H17" i="15" s="1"/>
  <c r="I17" i="15" s="1"/>
  <c r="G16" i="15"/>
  <c r="H16" i="15" s="1"/>
  <c r="I16" i="15" s="1"/>
  <c r="G15" i="15"/>
  <c r="H15" i="15" s="1"/>
  <c r="I15" i="15" s="1"/>
  <c r="G14" i="15"/>
  <c r="H14" i="15" s="1"/>
  <c r="I14" i="15" s="1"/>
  <c r="G13" i="15"/>
  <c r="H13" i="15" s="1"/>
  <c r="I13" i="15" s="1"/>
  <c r="G12" i="15"/>
  <c r="H12" i="15" s="1"/>
  <c r="I12" i="15" s="1"/>
  <c r="G11" i="15"/>
  <c r="H11" i="15" s="1"/>
  <c r="I11" i="15" s="1"/>
  <c r="G10" i="15"/>
  <c r="H10" i="15" s="1"/>
  <c r="G10" i="13"/>
  <c r="G69" i="13" l="1"/>
  <c r="G71" i="13" s="1"/>
  <c r="G35" i="15"/>
  <c r="G37" i="15" s="1"/>
  <c r="H35" i="15"/>
  <c r="G38" i="15" s="1"/>
  <c r="I10" i="15"/>
  <c r="I35" i="15" s="1"/>
  <c r="H10" i="13"/>
  <c r="G21" i="6"/>
  <c r="H21" i="6" s="1"/>
  <c r="I21" i="6" s="1"/>
  <c r="H8" i="8"/>
  <c r="G39" i="15" l="1"/>
  <c r="H69" i="13"/>
  <c r="G72" i="13" s="1"/>
  <c r="G73" i="13" s="1"/>
  <c r="I10" i="13"/>
  <c r="I69" i="13" s="1"/>
  <c r="H72" i="8"/>
  <c r="H74" i="8" s="1"/>
  <c r="G11" i="6" l="1"/>
  <c r="H11" i="6" s="1"/>
  <c r="I11" i="6" s="1"/>
  <c r="G12" i="6"/>
  <c r="H12" i="6" s="1"/>
  <c r="I12" i="6" s="1"/>
  <c r="G13" i="6"/>
  <c r="H13" i="6" s="1"/>
  <c r="I13" i="6" s="1"/>
  <c r="G14" i="6"/>
  <c r="H14" i="6" s="1"/>
  <c r="I14" i="6" s="1"/>
  <c r="G15" i="6"/>
  <c r="H15" i="6" s="1"/>
  <c r="I15" i="6" s="1"/>
  <c r="G16" i="6"/>
  <c r="H16" i="6" s="1"/>
  <c r="I16" i="6" s="1"/>
  <c r="G17" i="6"/>
  <c r="H17" i="6" s="1"/>
  <c r="I17" i="6" s="1"/>
  <c r="G18" i="6"/>
  <c r="H18" i="6" s="1"/>
  <c r="I18" i="6" s="1"/>
  <c r="G19" i="6"/>
  <c r="H19" i="6" s="1"/>
  <c r="I19" i="6" s="1"/>
  <c r="G20" i="6"/>
  <c r="H20" i="6" s="1"/>
  <c r="I20" i="6" s="1"/>
  <c r="G23" i="6"/>
  <c r="H23" i="6" s="1"/>
  <c r="I23" i="6" s="1"/>
  <c r="G24" i="6"/>
  <c r="H24" i="6" s="1"/>
  <c r="I24" i="6" s="1"/>
  <c r="G25" i="6"/>
  <c r="H25" i="6" s="1"/>
  <c r="I25" i="6" s="1"/>
  <c r="G26" i="6"/>
  <c r="H26" i="6" s="1"/>
  <c r="I26" i="6" s="1"/>
  <c r="G27" i="6"/>
  <c r="H27" i="6" s="1"/>
  <c r="I27" i="6" s="1"/>
  <c r="G28" i="6"/>
  <c r="H28" i="6" s="1"/>
  <c r="I28" i="6" s="1"/>
  <c r="G29" i="6"/>
  <c r="H29" i="6" s="1"/>
  <c r="I29" i="6" s="1"/>
  <c r="G30" i="6"/>
  <c r="H30" i="6" s="1"/>
  <c r="I30" i="6" s="1"/>
  <c r="G31" i="6"/>
  <c r="H31" i="6" s="1"/>
  <c r="I31" i="6" s="1"/>
  <c r="G32" i="6"/>
  <c r="H32" i="6" s="1"/>
  <c r="I32" i="6" s="1"/>
  <c r="G33" i="6"/>
  <c r="H33" i="6" s="1"/>
  <c r="I33" i="6" s="1"/>
  <c r="G34" i="6"/>
  <c r="H34" i="6" s="1"/>
  <c r="I34" i="6" s="1"/>
  <c r="G35" i="6"/>
  <c r="H35" i="6" s="1"/>
  <c r="I35" i="6" s="1"/>
  <c r="H11" i="5"/>
  <c r="I11" i="5" s="1"/>
  <c r="J11" i="5" s="1"/>
  <c r="H12" i="5"/>
  <c r="I12" i="5" s="1"/>
  <c r="J12" i="5" s="1"/>
  <c r="H13" i="5"/>
  <c r="I13" i="5" s="1"/>
  <c r="J13" i="5" s="1"/>
  <c r="H14" i="5"/>
  <c r="I14" i="5" s="1"/>
  <c r="J14" i="5" s="1"/>
  <c r="H15" i="5"/>
  <c r="I15" i="5" s="1"/>
  <c r="J15" i="5" s="1"/>
  <c r="H16" i="5"/>
  <c r="I16" i="5" s="1"/>
  <c r="J16" i="5" s="1"/>
  <c r="H18" i="5"/>
  <c r="I18" i="5" s="1"/>
  <c r="J18" i="5" s="1"/>
  <c r="H19" i="5"/>
  <c r="I19" i="5" s="1"/>
  <c r="J19" i="5" s="1"/>
  <c r="H20" i="5"/>
  <c r="I20" i="5" s="1"/>
  <c r="J20" i="5" s="1"/>
  <c r="H21" i="5"/>
  <c r="I21" i="5" s="1"/>
  <c r="J21" i="5" s="1"/>
  <c r="H22" i="5"/>
  <c r="I22" i="5" s="1"/>
  <c r="J22" i="5" s="1"/>
  <c r="H23" i="5"/>
  <c r="I23" i="5" s="1"/>
  <c r="J23" i="5" s="1"/>
  <c r="H24" i="5"/>
  <c r="I24" i="5" s="1"/>
  <c r="J24" i="5" s="1"/>
  <c r="H25" i="5"/>
  <c r="I25" i="5" s="1"/>
  <c r="J25" i="5" s="1"/>
  <c r="H26" i="5"/>
  <c r="I26" i="5" s="1"/>
  <c r="J26" i="5" s="1"/>
  <c r="H27" i="5"/>
  <c r="I27" i="5" s="1"/>
  <c r="J27" i="5" s="1"/>
  <c r="H29" i="5"/>
  <c r="I29" i="5" s="1"/>
  <c r="J29" i="5" s="1"/>
  <c r="H30" i="5"/>
  <c r="I30" i="5" s="1"/>
  <c r="J30" i="5" s="1"/>
  <c r="H31" i="5"/>
  <c r="I31" i="5" s="1"/>
  <c r="J31" i="5" s="1"/>
  <c r="H8" i="7" l="1"/>
  <c r="H52" i="7" s="1"/>
  <c r="I8" i="8" l="1"/>
  <c r="I72" i="8" s="1"/>
  <c r="J8" i="8" l="1"/>
  <c r="J72" i="8" s="1"/>
  <c r="H75" i="8"/>
  <c r="H76" i="8" s="1"/>
  <c r="H54" i="7" l="1"/>
  <c r="I8" i="7"/>
  <c r="I52" i="7" s="1"/>
  <c r="J8" i="7" l="1"/>
  <c r="J52" i="7" s="1"/>
  <c r="H55" i="7"/>
  <c r="H56" i="7" s="1"/>
  <c r="G10" i="6" l="1"/>
  <c r="G49" i="6" s="1"/>
  <c r="G51" i="6" s="1"/>
  <c r="H10" i="5"/>
  <c r="I10" i="5" l="1"/>
  <c r="J10" i="5" s="1"/>
  <c r="H32" i="5"/>
  <c r="H34" i="5" s="1"/>
  <c r="H10" i="6"/>
  <c r="J32" i="5" l="1"/>
  <c r="I32" i="5"/>
  <c r="H35" i="5" s="1"/>
  <c r="H36" i="5" s="1"/>
  <c r="H49" i="6"/>
  <c r="G52" i="6" s="1"/>
  <c r="G53" i="6" s="1"/>
  <c r="I10" i="6"/>
  <c r="I49" i="6" s="1"/>
</calcChain>
</file>

<file path=xl/sharedStrings.xml><?xml version="1.0" encoding="utf-8"?>
<sst xmlns="http://schemas.openxmlformats.org/spreadsheetml/2006/main" count="643" uniqueCount="300">
  <si>
    <t>OFPPT/DRSM</t>
  </si>
  <si>
    <t xml:space="preserve">BORDEREAU DES PRIX ET DETAIL ESTIMATIF </t>
  </si>
  <si>
    <t>N° article</t>
  </si>
  <si>
    <t>Désignation des préstations</t>
  </si>
  <si>
    <t>Unité de mesure</t>
  </si>
  <si>
    <t xml:space="preserve">Quantité </t>
  </si>
  <si>
    <t>Taux TVA</t>
  </si>
  <si>
    <t>Prix Unitaire en DH Hors taxe</t>
  </si>
  <si>
    <t xml:space="preserve">Prix Total en DH </t>
  </si>
  <si>
    <t xml:space="preserve">En chiffres </t>
  </si>
  <si>
    <t>Prix total  (hors TVA)</t>
  </si>
  <si>
    <t>Montant TVA</t>
  </si>
  <si>
    <t>Pix total TTC</t>
  </si>
  <si>
    <t>U</t>
  </si>
  <si>
    <t>CT</t>
  </si>
  <si>
    <t>TOTAL EN DH</t>
  </si>
  <si>
    <t>Total HT en Dhs</t>
  </si>
  <si>
    <t>Total TVA (20%)</t>
  </si>
  <si>
    <t>Montant total TTC en DHS</t>
  </si>
  <si>
    <t>Arrête le présent bordereau à la somme de :</t>
  </si>
  <si>
    <t>……………………………………………………………………...………………………………………………..……………………………………… DH TTC</t>
  </si>
  <si>
    <t>Fait à ……………………… le ………………………………</t>
  </si>
  <si>
    <t xml:space="preserve">                                                             Signature et cachet du concurrent</t>
  </si>
  <si>
    <t>ML</t>
  </si>
  <si>
    <t>KG</t>
  </si>
  <si>
    <t>BORDEREAU DES PRIX – DETAIL ESTIMATIF</t>
  </si>
  <si>
    <t>Quantité</t>
  </si>
  <si>
    <t>M²</t>
  </si>
  <si>
    <t>TUBE CUIVRE FRIGORIFIQUE 1/4</t>
  </si>
  <si>
    <t>TUBE CUIVRE FRIGORIFIQUE 3/8</t>
  </si>
  <si>
    <t>TUBE CUIVRE FRIGORIFIQUE 1/2</t>
  </si>
  <si>
    <t>DESHYDRATEUR FRIGO-MENAGER</t>
  </si>
  <si>
    <t>DISJONCTEUR DIVISIONNAIRE 20 A</t>
  </si>
  <si>
    <t>MINUTERIE ELECTRONIQUE</t>
  </si>
  <si>
    <t xml:space="preserve">CFTOT/SAL </t>
  </si>
  <si>
    <t>CONDUCTEUR rigide 2.5 MM ROUGE</t>
  </si>
  <si>
    <t>CONDUCTEUR rigide 2.5 MM BLEU</t>
  </si>
  <si>
    <t>DEMONTE ROTULE Fourches de diamètre : 22 mm.</t>
  </si>
  <si>
    <t>GRATTOIRS A FRAPPER 50 x 212 mm LAME ET TETE INOX</t>
  </si>
  <si>
    <t>Pistolet à colle electrique 220v</t>
  </si>
  <si>
    <t>LT</t>
  </si>
  <si>
    <t xml:space="preserve">colle blanche a bois </t>
  </si>
  <si>
    <t>Tasseau ( bloc d'assemblage) 40/20</t>
  </si>
  <si>
    <t>tasseau ( bloc d'assemblage) 40/40</t>
  </si>
  <si>
    <t>paumelle noir</t>
  </si>
  <si>
    <t>joint parclose 6mm</t>
  </si>
  <si>
    <t>joint battue</t>
  </si>
  <si>
    <t>Total TVA 20%</t>
  </si>
  <si>
    <t>CFTOT/SAL</t>
  </si>
  <si>
    <t xml:space="preserve">Clé à bougie articulée 16 mm 16 mm </t>
  </si>
  <si>
    <t xml:space="preserve">Clé à bougie articulée 21 mm 21 mm </t>
  </si>
  <si>
    <t>CLE A MOLETTE Chromée / Ouverture maximale ≥ 40 mm</t>
  </si>
  <si>
    <t>clé de vidange carrée8 mm et 10 mm</t>
  </si>
  <si>
    <t>clé dynamométrique numérique</t>
  </si>
  <si>
    <t>CLE EN CROIX  Dimensions : 17, 19, 21 mm</t>
  </si>
  <si>
    <t>Coffret des forets POUR PERCEUSE</t>
  </si>
  <si>
    <t xml:space="preserve">Disques de meuleuse   125 mm </t>
  </si>
  <si>
    <t>Gonfleur/Compresseur 12V12V</t>
  </si>
  <si>
    <t>GRUE ROULANTE D'ATELIER DE 1500 KG</t>
  </si>
  <si>
    <t>JAUGE DE PROFONDEUR Longueur minimale 200 mm</t>
  </si>
  <si>
    <t>JEU CLES A PIPE DEBOUCHEES 8-9-10-11-12-13-14-15-16-17-18-19-20-22-24</t>
  </si>
  <si>
    <t>JEU DE 8 CLES MIXTES DE 8 A 19 MM</t>
  </si>
  <si>
    <t>JEU DE 9 CLE Six pans</t>
  </si>
  <si>
    <t>JEU DE CALE</t>
  </si>
  <si>
    <t>JEU DE CLES MALES TORX Dimensions : 8 à 40</t>
  </si>
  <si>
    <t>JEU DE CLES PLATES Dimensions : 6 x 7 - 8 x 9 - 10 x 11 - 12 x 13 - 14 x 15 - 16 x 17 - 18 x 19 - 20 x 22 - 24 x 27 mm</t>
  </si>
  <si>
    <t xml:space="preserve">JEU DE DOUILLES TORX Douilles carrées de 1/2 / T20 - T25 - T27 - T30 - T40 - T45 - T50 - T55 - T60 </t>
  </si>
  <si>
    <t>jeu de pinceaux de nettoyage en nylon</t>
  </si>
  <si>
    <t>Jeu de trois clé a molette</t>
  </si>
  <si>
    <t>Kit arc câble porte électrode et câble de masse  (pour poste a souder)</t>
  </si>
  <si>
    <t xml:space="preserve"> Kit de 6 clés plates pour tuyau de frein I clés polygonales ouvertes I clés pour tuyau de frein 8 à 19 mm     kit de : 8 x 9 / 10 x 11 / 12 x 13 / 14 x 15 / 16x17 / 18x19</t>
  </si>
  <si>
    <t xml:space="preserve">Meuleuse d’angle Diam 125 </t>
  </si>
  <si>
    <t xml:space="preserve">PAIRE DE GANT DE MÉCANICIEN </t>
  </si>
  <si>
    <t xml:space="preserve">Perceuse à percussion Filaire  </t>
  </si>
  <si>
    <t>perceuse sans fil</t>
  </si>
  <si>
    <t>pied a coulisse digital</t>
  </si>
  <si>
    <t>Pince coupante</t>
  </si>
  <si>
    <t xml:space="preserve">Pince universelle Longueur 200 mm </t>
  </si>
  <si>
    <t>Pinceau pour nettoyage</t>
  </si>
  <si>
    <t>PINCE-ETAU    Ouverture maximale ≥ 40 mm</t>
  </si>
  <si>
    <t>AO Simplifé 01/2026</t>
  </si>
  <si>
    <t>Band de chant faux bois</t>
  </si>
  <si>
    <t xml:space="preserve">Coupe verre </t>
  </si>
  <si>
    <t>DORMANT 40X20 AVEC COUVRE joint EN BARRE  DE 6M</t>
  </si>
  <si>
    <t>DORMANT 40X20 SANS COUVRE JOINT EN BARRE  DE 6M</t>
  </si>
  <si>
    <t>DORMANT COULISSE  EN BARRE  DE 6M</t>
  </si>
  <si>
    <t>DOUBLE METRE A RUBAN</t>
  </si>
  <si>
    <t>JOINT VITRAGE DE 4</t>
  </si>
  <si>
    <t>JOINT VITRAGE DE 6</t>
  </si>
  <si>
    <t>LOQUETAU</t>
  </si>
  <si>
    <t>LUNETTE DE PROTECTION TRANSPARANT</t>
  </si>
  <si>
    <t>OUVRANT CUISINE EN BARRE  DE 6M</t>
  </si>
  <si>
    <t>PAPIER ABRASIF DE 40</t>
  </si>
  <si>
    <t>PAPIER ABRASIF DE 80</t>
  </si>
  <si>
    <t>PROFIL Z 40X20  (PETITE) EN BARRE  DE 6M</t>
  </si>
  <si>
    <t>PROFIL Z 40X40 (GRANDE) EN BARRE  DE 6M</t>
  </si>
  <si>
    <t>PROFILE CUISINE 1V EN BARRE  DE 6M</t>
  </si>
  <si>
    <t>PROFILE CUISINE 2 V EN BARRE  DE 6M</t>
  </si>
  <si>
    <t>RALONGE ELECTRIQUE DE 50 METRE 4 PRISES</t>
  </si>
  <si>
    <t>RIVET DE 4</t>
  </si>
  <si>
    <t>PAQUET</t>
  </si>
  <si>
    <t>RIVET DE 5</t>
  </si>
  <si>
    <t>RIVET DE 6</t>
  </si>
  <si>
    <t>TE 40X20 (PETITE) EN BARRE  DE 6M</t>
  </si>
  <si>
    <t>TE 40X40  (GRANDE) EN BARRE  DE 6M</t>
  </si>
  <si>
    <t>TRAVERSE   EN BARRE  DE 6M</t>
  </si>
  <si>
    <t>TUBE CARRE D ALUMINIUM DE 25X25  EN BARRE  DE 6M</t>
  </si>
  <si>
    <t>TUBE CARRE D ALUMINIUM DE 40X40  EN BARRE  DE 6M</t>
  </si>
  <si>
    <t>TUBE SILICON TRANSPARENT</t>
  </si>
  <si>
    <t>TUBE SILICONE NOIR</t>
  </si>
  <si>
    <t>TUYAU  DE COMPESSEUR</t>
  </si>
  <si>
    <t>VIS D’ASSEMBLAGE DE 5</t>
  </si>
  <si>
    <t>VITRE DE 4 MM</t>
  </si>
  <si>
    <t>Adaptateur HDMI vers DisplayPort</t>
  </si>
  <si>
    <t>Adaptateur VGA HDMI</t>
  </si>
  <si>
    <t>bobine 305 ml câble réseau cat 7</t>
  </si>
  <si>
    <t>CABLE HDMI 10 METRES</t>
  </si>
  <si>
    <t>Clavier</t>
  </si>
  <si>
    <t>Clé usb 16G</t>
  </si>
  <si>
    <t>Disque SSD externe portable 2 To, interface USB 3.2 Gen 2, vitesse de lecture jusqu’à 1050 Mo/s et d’écriture jusqu’à 1000 Mo/s, résistant aux chocs et aux projections d’eau.</t>
  </si>
  <si>
    <t>Goulotte (pour câble HDMI) 2M</t>
  </si>
  <si>
    <t>Imprimante laser monochrome A4, 38 ppm, recto-verso automatique, résolution 1200 × 1200 dpi, réseau Gigabit Ethernet, USB 2.0.</t>
  </si>
  <si>
    <t>Souris USB optique FILAIIRE</t>
  </si>
  <si>
    <t>COMUTATEUR ROTATIF UN SEUL POSITION MARCHL/ARRET</t>
  </si>
  <si>
    <t>Condenseur extérieur pour climatiseur split 12 000 BTU</t>
  </si>
  <si>
    <t>Kit de raccordement frigorifique et électrique pour climatiseur split 12 000 BTU</t>
  </si>
  <si>
    <t xml:space="preserve">MANOMETRE BASSE PRESSION POUR UTILISATION DE FLUIDE </t>
  </si>
  <si>
    <t>MANOMETRE HAUTE PRESSION DE 0 A 15 BAR</t>
  </si>
  <si>
    <t xml:space="preserve">PRESSOSTAT BASSE PRESSION  </t>
  </si>
  <si>
    <t>VENTILATEUR DU CONDENSEUR 16W</t>
  </si>
  <si>
    <t>VOYANT LUMINEUX VERT DE MARCHE</t>
  </si>
  <si>
    <t>Bloc creux en terre cuite 50 × 15 cm</t>
  </si>
  <si>
    <t>charnier de cuisine 30mm</t>
  </si>
  <si>
    <t>CHEVILLE DE 10</t>
  </si>
  <si>
    <t>CHEVILLE DE 12</t>
  </si>
  <si>
    <t>CHEVILLE DE 8</t>
  </si>
  <si>
    <t xml:space="preserve">COLLE MORTIER </t>
  </si>
  <si>
    <t xml:space="preserve">COLLE PVC </t>
  </si>
  <si>
    <t>Colliers de serrage plastique</t>
  </si>
  <si>
    <t>COUDE 45 PPR A SOUDER</t>
  </si>
  <si>
    <t>COUDE 45 PVC DIAM 100</t>
  </si>
  <si>
    <t>COUDE 45 PVC DIAM 200</t>
  </si>
  <si>
    <t>FLEXIBLE MALE FEMELLE 1/2 50CM</t>
  </si>
  <si>
    <t>MANCHON PPR A SOUDER</t>
  </si>
  <si>
    <t>PEINTURE VYNILIQUE 30KG</t>
  </si>
  <si>
    <t>REGARD PVC 400X400</t>
  </si>
  <si>
    <t>SAC POUBELLE 30L</t>
  </si>
  <si>
    <t>SIPHON LAVAB DIAM 50</t>
  </si>
  <si>
    <t>SIPHON TOILETTE TURC</t>
  </si>
  <si>
    <t>TE PPR A SOUDER</t>
  </si>
  <si>
    <t>TUBE PPR 20</t>
  </si>
  <si>
    <t>TUBE PVC 100MM</t>
  </si>
  <si>
    <t>TUBE PVC 200 MM</t>
  </si>
  <si>
    <t>TUBE PVC DIAM 50MM</t>
  </si>
  <si>
    <t xml:space="preserve">TUBE SILICONE PVC </t>
  </si>
  <si>
    <t>VANNE PPR A SOUDER</t>
  </si>
  <si>
    <t>Boite 100 punaises plastifiée couleurs</t>
  </si>
  <si>
    <t>Boites à archive</t>
  </si>
  <si>
    <t>Ramette de Chemises bulles</t>
  </si>
  <si>
    <t>Cutters</t>
  </si>
  <si>
    <t>Gazon Artificiel 1 cm – Tapis Synthétique pour Intérieur et Extérieur 4m  x 8 m</t>
  </si>
  <si>
    <t>Grands ciseaux</t>
  </si>
  <si>
    <t>Palette peinture aquarelle ronde</t>
  </si>
  <si>
    <t>Peintures liquides blanches pour dessin 250 ml</t>
  </si>
  <si>
    <t>Peintures liquides jaunes pour dessin 250 ml</t>
  </si>
  <si>
    <t>Peintures liquides noires pour dessin 250 ml</t>
  </si>
  <si>
    <t>Peintures liquides rouges pour dessin 250 ml</t>
  </si>
  <si>
    <t>Peintures liquides vertes pour dessin 250 ml</t>
  </si>
  <si>
    <t>Portrait de sa majesté Mohamed VI  OFFICIEL 40X50</t>
  </si>
  <si>
    <t>Ramette  Papiers A4</t>
  </si>
  <si>
    <t xml:space="preserve"> LOT N°1: Fourniture d'outillage, d'équipements d'atelier et de matériel de diagnostic pour la filière Mécanique Automobile et Réparation  automobile</t>
  </si>
  <si>
    <t>Lot A : Outillage manuel spécifique et généraliste de Mécanique Automobile</t>
  </si>
  <si>
    <t xml:space="preserve">Lot B : Outillage Électroportatif &amp; Équipements d'Atelier </t>
  </si>
  <si>
    <t>Lot C : Instruments de Mesure &amp; Diagnostic Automobile</t>
  </si>
  <si>
    <t>JEU DE 6  TOURNEVIS Electricien ISOLE 1000V SL3.0 × 75 – SL4.0 × 100 – SL6.5 × 150
PH0 × 60 – PH1 × 80 – PH2 × 100</t>
  </si>
  <si>
    <t xml:space="preserve">Tournevis crusiforme AMERICAN  4/150 </t>
  </si>
  <si>
    <t xml:space="preserve">Tournevis plat 4/150 </t>
  </si>
  <si>
    <t>Jeu de tarauds à main métriques M6 – M8 – M10 – M12 – M14, avec tourne-à-gauche</t>
  </si>
  <si>
    <t xml:space="preserve">JEU DE TOURNEVIS PLAT/PHILIPS 5PCE  3.5-4-5-PH1-PH2 </t>
  </si>
  <si>
    <t xml:space="preserve">CLE A CHOCS ELECTRIQUE SANS FILS 20 VOLT  0-2900 tr/min 350 Nm Batterie 4,0Ah </t>
  </si>
  <si>
    <t>Pince ampèremétrique  Courant AC: 2A / 20A / 200A / ± (2,5% +8) Tension CA: 0,1 ~ 600 V ± (1,0% +5) Tension CC: 0,1 ~ 600 V ± (0,5% +5) Résistance: 2kΩ / 20kΩ ± (1,0% +3)</t>
  </si>
  <si>
    <t>Tournevis testeur AC   de 100 à 500 volt</t>
  </si>
  <si>
    <t xml:space="preserve"> LOT N°2: Fourniture de la matière d'œuvre, consommables, vitrerie et outillage pour les filières Menuiserie Aluminium, PVD et Miroiterie</t>
  </si>
  <si>
    <t>Lot A : Profilés Aluminium, Panneaux Composants &amp; Accessoires d'Assemblage</t>
  </si>
  <si>
    <t>compas à soufflet</t>
  </si>
  <si>
    <t>dormant a frappe avec couvre joint– barre de 6 m</t>
  </si>
  <si>
    <t>équerre à pion</t>
  </si>
  <si>
    <t>Montant chicane/crochet pour profilé coulissant en aluminium – barre de 6 m</t>
  </si>
  <si>
    <t>ouvrant petit z  – barre de 6 m</t>
  </si>
  <si>
    <t>parclose – barre de 6 m</t>
  </si>
  <si>
    <t>petite traverse – barre de 6 m</t>
  </si>
  <si>
    <t xml:space="preserve">Plaque composite aluminium épaisseur 4 mm </t>
  </si>
  <si>
    <t xml:space="preserve">Plaque PVC expansé, épaisseur 5 mm </t>
  </si>
  <si>
    <t>Lot B : Vitrerie, Miroiterie, Joints &amp; Mastics d'Étanchéité</t>
  </si>
  <si>
    <t xml:space="preserve">vitrage épaisseur 6mm </t>
  </si>
  <si>
    <t>Lot C : Outillage Électroportatif, Équipements Pneumatiques &amp; Abrasifs</t>
  </si>
  <si>
    <t>Disque de tronçonneuse pour aluminium, Ø 305 mm, 120 dents</t>
  </si>
  <si>
    <t>SCIE PORTATIVE  CIRCULAIRE</t>
  </si>
  <si>
    <t>SCIE SAUTEUSE</t>
  </si>
  <si>
    <t>Visseuse-perceuse sans fil  Sans Fil avec 2 batteries rechargeables  lithium-ion 21V 2x1500 mAh</t>
  </si>
  <si>
    <t>Foret à queue cylindrique : d 3</t>
  </si>
  <si>
    <t>Foret à queue cylindrique : d 4</t>
  </si>
  <si>
    <t>Foret à queue cylindrique : d 5</t>
  </si>
  <si>
    <t>Jeu de forets à béton, diamètres de 5 à 14 mm</t>
  </si>
  <si>
    <t>Jeu de mèches HSS pour acier, diamètres de 3 à 12 mm</t>
  </si>
  <si>
    <t>PISTOLET DE NETTOYAGE A AIR COMPRIME</t>
  </si>
  <si>
    <t>Lot D : Visserie, Rivets &amp; Quincaillerie de Fixation</t>
  </si>
  <si>
    <t>vis Parker  4x40 mm</t>
  </si>
  <si>
    <t>vis Parker  3x30 mm</t>
  </si>
  <si>
    <t>visse 4*16 en boite de 100</t>
  </si>
  <si>
    <t>visse 4*20 en boite de 100</t>
  </si>
  <si>
    <t>visse 4*50 en boite de 100</t>
  </si>
  <si>
    <t>Lot A : Matériel Informatique, Postes de Travail &amp; Périphériques</t>
  </si>
  <si>
    <t xml:space="preserve"> LOT N° 03:Fourniture de matériel informatique, équipements audiovisuels, périphériques et câblage réseau VDI </t>
  </si>
  <si>
    <t>Lot B : Équipements Audiovisuels &amp; Interconnectique Vidéo</t>
  </si>
  <si>
    <t>Lot C : Matériel &amp; Câblage Réseau VDI</t>
  </si>
  <si>
    <t>Disque Dur Interne SATA 1TB HDD 3.5"</t>
  </si>
  <si>
    <t>Unité centrale Intel Core i5 6ème gen minimum  8 GO min de RAM, 256 GO mini SSD  Système d'exploitation : Windows 10 PRO MINIMUM  préinstallé  8 ports USB (dont 2 ports USB 3.0 ultra-rapides en façade, Sorties vidéo : DisplayPort et VGA (compatible double écran),Ethernet RJ-45 haute vitesse. avec accessoir complet et  moniteur 24 pouces</t>
  </si>
  <si>
    <t>Câble HDMI  1,5 M</t>
  </si>
  <si>
    <t>Câble HDMI 15m</t>
  </si>
  <si>
    <t>Câble vga 5m</t>
  </si>
  <si>
    <t>Ecran de projection manuel mural 180 x 180 cm à fixation en acier et de longueur ajustable</t>
  </si>
  <si>
    <t>Prise HDMI femelle murale 80×80 mm avec plastron, câble F/F 20 cm, grille et plaque blanche</t>
  </si>
  <si>
    <t>Projecteur audiovisuel, technologie 3LCD, résolution WXGA (1280 × 800), luminosité de 3 000 lumens, connectique HDMI, USB-A et USB-B (service), haut-parleur intégré de 5 W.</t>
  </si>
  <si>
    <t xml:space="preserve">Connecteur RJ45 blindé pour câble réseau STP/FTP, catégorie 7 </t>
  </si>
  <si>
    <t>Switch réseau Ethernet 24 ports Gigabit (10/100/1000 Mbps) non administrable</t>
  </si>
  <si>
    <t>BOUTEILLE FREON 134A DE 10KG</t>
  </si>
  <si>
    <t>BOUTEILLE POUR FLUIDE R410A DE 10 KG</t>
  </si>
  <si>
    <t>détendeur thermostatique à égalisation interne R134A</t>
  </si>
  <si>
    <t>détendeur thermostatique à égalisation interne R4O4A</t>
  </si>
  <si>
    <t>Filtre déshydrateur à raccords 1/2</t>
  </si>
  <si>
    <t>Filtre déshydrateur à raccords 3/8</t>
  </si>
  <si>
    <t>Filtre déshydrateur à raccords 1/4</t>
  </si>
  <si>
    <t>SOUPAPE D'EGALISATION DE PRESSION POUR CHAMBRE FROIDE</t>
  </si>
  <si>
    <t xml:space="preserve">COMUTATEUR ROTATIF  MARCHE/ARRET </t>
  </si>
  <si>
    <t xml:space="preserve">CONTACTEUR TRIPOLAIRE  12A AC-3 BOBINE 230V AC </t>
  </si>
  <si>
    <t xml:space="preserve">CONTACTEUR TRIPOLAIRE 18A AC-3 BOBINE 230V AC </t>
  </si>
  <si>
    <t xml:space="preserve">CONTACTEUR TRIPOLAIRE 09A AC-3 BOBINE 230V AC </t>
  </si>
  <si>
    <t>MANOMETRE BASSE PRESSION  DE 0 A 7 BAR</t>
  </si>
  <si>
    <t>Pressostat combiné haute et basse pression de sécurité</t>
  </si>
  <si>
    <t>THERMOSTAT DE REFRIGERATEUR TYPE K50 OU EQUIVALENT</t>
  </si>
  <si>
    <t>THERMOSTAT DE REFRIGERATEUR TYPE VT9 OU EQUIVALENT</t>
  </si>
  <si>
    <t>THERMOSTAT électronique à deux sondes</t>
  </si>
  <si>
    <t>THERMOSTAT ELECTRONIQUE UNE SEULE SONDE</t>
  </si>
  <si>
    <t>VOYANT DE LIQUIDE AVEC INDICATEUR D'HUMIDITE</t>
  </si>
  <si>
    <t>VOYANT LUMINEUX ROUGE  DE DEFAUT</t>
  </si>
  <si>
    <t>Evaporateur mural pour climatiseur split 9000 BTU</t>
  </si>
  <si>
    <t xml:space="preserve">Lot A : Fluides Frigorigènes, Tubes Cuivre &amp; Organes du Circuit Frigorifique </t>
  </si>
  <si>
    <t xml:space="preserve">Lot B : Appareillage Électrique, Régulation &amp; Automatismes de Froid </t>
  </si>
  <si>
    <t xml:space="preserve">Lot C : Équipements de Climatisation &amp; Composants de Rechange </t>
  </si>
  <si>
    <t xml:space="preserve"> LOT N° 04 : Fourniture de la matière d'œuvre, fluides frigorigènes, pièces de rechange et appareillage pour les filières Froid, Climatisation et Génie Frigorifique </t>
  </si>
  <si>
    <t xml:space="preserve"> LOT N° 05:Fourniture de matières d'œuvre, consommables de maintenance générale, matériaux de construction et quincaillerie Tous Corps d'État (TCE) pour l'entretien des bâtiments</t>
  </si>
  <si>
    <t>Carreau de sol en céramique gris Format 60x60 Épaisseur
8mm CLASSE R10</t>
  </si>
  <si>
    <t>Carreau mural en céramique gris Format 60x60 Épaisseur
8mm CLASSE R10</t>
  </si>
  <si>
    <t>CIMENT CPJ 45 SAC DE 50KG</t>
  </si>
  <si>
    <t>RACCORD PPR 20 Taraudé / Fileté FEMELLE 1/2</t>
  </si>
  <si>
    <t>RACCORD PPR 20 Taraudé / Fileté MALE 1/2</t>
  </si>
  <si>
    <t>Cadenas de taille moyenne</t>
  </si>
  <si>
    <t>Clou sans tête  (Pointe tête homme) n°20</t>
  </si>
  <si>
    <t>Clou sans tête  (Pointe tête homme) n° 25</t>
  </si>
  <si>
    <t>Clou sans tête  (Pointe tête homme) n° 30</t>
  </si>
  <si>
    <t>Clou sans tête  (Pointe tête homme) n°40</t>
  </si>
  <si>
    <t>Clou sans tête  (Pointe tête homme) n° 50</t>
  </si>
  <si>
    <t>Clou sans tête  (Pointe tête homme) n° 60</t>
  </si>
  <si>
    <t>Poignée de fenêtre</t>
  </si>
  <si>
    <t xml:space="preserve">sapin rouge royal de 200mm x 65 mm </t>
  </si>
  <si>
    <t xml:space="preserve">sapin rouge royal de 200mm x 75mm  </t>
  </si>
  <si>
    <t>Vis à bois 4x20 boite de 100</t>
  </si>
  <si>
    <t>Vis à bois 4x25 boite de 100</t>
  </si>
  <si>
    <t>Vis à bois 4x30 boite de 100</t>
  </si>
  <si>
    <t>Vis à bois 4x40 boite de 100</t>
  </si>
  <si>
    <t>Vis à bois 4x50 boite de 100</t>
  </si>
  <si>
    <t>Vis à bois 5x40 boite de 100</t>
  </si>
  <si>
    <t>Vis à bois 5x50 boite de 100</t>
  </si>
  <si>
    <t>Vis à bois 5x70 boite de 100</t>
  </si>
  <si>
    <t>Vis à bois 5x80 boite de 100</t>
  </si>
  <si>
    <t>Vis autoforeuse 6X40 MM</t>
  </si>
  <si>
    <t xml:space="preserve">Agrafeuse Corps Acier </t>
  </si>
  <si>
    <t>Colle néoprène</t>
  </si>
  <si>
    <t>Lames de scie à métaux à main</t>
  </si>
  <si>
    <t>Pinceau plat de largeur 35 mm</t>
  </si>
  <si>
    <t>Peinture colle souple / étanchéité teinte marron/rose</t>
  </si>
  <si>
    <t xml:space="preserve">Lot A : Matériaux de Construction, Gros Œuvre, Carrelage &amp; Liants </t>
  </si>
  <si>
    <t>Lot B : Plomberie, Tuyauterie (PPR/PVC), Appareils Sanitaires &amp; Évacuation</t>
  </si>
  <si>
    <t xml:space="preserve">Lot C : Bois de Charpente, Menuiserie &amp; Quincaillerie d'Assemblage </t>
  </si>
  <si>
    <t xml:space="preserve">Lot D : Peintures, Produits d'Étanchéité &amp; Outillage à main </t>
  </si>
  <si>
    <t xml:space="preserve"> LOT N° 06 : Fourniture de papeterie, articles de bureau, matériel d'activités artistiques et éléments de décoration/aménagement</t>
  </si>
  <si>
    <t xml:space="preserve">Lot A : Fournitures de Bureau, Papeterie &amp; Consommables d'Écriture </t>
  </si>
  <si>
    <t xml:space="preserve">Lot B : Matériel de Dessin, Peinture &amp; Arts Plastiques </t>
  </si>
  <si>
    <t>Boite Agrafes pour agrafeuse murale 3 in 1 multi-fonction professionnel</t>
  </si>
  <si>
    <t>Ramette de Chemises cartonnées multicouleurs</t>
  </si>
  <si>
    <t>Colle  universelle en gel sans solvant tube de 20g à 35g</t>
  </si>
  <si>
    <t>Feutres à grosse pointe</t>
  </si>
  <si>
    <t>Ruban adhésif double face</t>
  </si>
  <si>
    <t>Eponge synthétique rectangulaire L16x10xH4</t>
  </si>
  <si>
    <t>Rouleau</t>
  </si>
  <si>
    <t>Papier à Dessin Couleur grammage 220g/m²  format 24x32 cm – Pochette 10 Feuilles</t>
  </si>
  <si>
    <t>Papier/Feuille de mousse EVA brillante pailletée, format A4, 200 g/m²  ou équivalent  – Pochette 10 Feuilles</t>
  </si>
  <si>
    <t>Pinceau rond de peinture N°16  synthétique</t>
  </si>
  <si>
    <t>Pinceau rond de peinture N°8  synthétique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</si>
</sst>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D_H_-;\-* #,##0.00\ _D_H_-;_-* &quot;-&quot;??\ _D_H_-;_-@_-"/>
    <numFmt numFmtId="164" formatCode="_-* #,##0.00\ _€_-;\-* #,##0.00\ _€_-;_-* &quot;-&quot;??\ _€_-;_-@_-"/>
    <numFmt numFmtId="165" formatCode="#,##0.00;[Red]#,##0.00"/>
    <numFmt numFmtId="166" formatCode="0.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6">
    <xf numFmtId="0" fontId="0" fillId="0" borderId="0" xfId="0"/>
    <xf numFmtId="0" fontId="7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left" vertical="center" wrapText="1"/>
    </xf>
    <xf numFmtId="164" fontId="10" fillId="0" borderId="1" xfId="1" applyFont="1" applyBorder="1" applyAlignment="1">
      <alignment horizontal="center" vertical="center"/>
    </xf>
    <xf numFmtId="2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7" fillId="0" borderId="1" xfId="4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7" fillId="2" borderId="1" xfId="1" applyFont="1" applyFill="1" applyBorder="1" applyAlignment="1">
      <alignment horizontal="right" vertical="center"/>
    </xf>
    <xf numFmtId="0" fontId="7" fillId="2" borderId="1" xfId="4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left" vertical="center" wrapText="1"/>
    </xf>
    <xf numFmtId="0" fontId="9" fillId="2" borderId="1" xfId="4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0" xfId="3" applyFont="1" applyAlignment="1">
      <alignment vertical="center"/>
    </xf>
    <xf numFmtId="0" fontId="9" fillId="0" borderId="0" xfId="3" applyFont="1" applyAlignment="1">
      <alignment horizontal="center" vertical="center"/>
    </xf>
    <xf numFmtId="0" fontId="11" fillId="0" borderId="0" xfId="3" applyFont="1" applyAlignment="1">
      <alignment vertical="center"/>
    </xf>
    <xf numFmtId="0" fontId="9" fillId="0" borderId="0" xfId="3" applyFont="1"/>
    <xf numFmtId="0" fontId="12" fillId="0" borderId="0" xfId="3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9" fontId="7" fillId="2" borderId="1" xfId="2" applyFont="1" applyFill="1" applyBorder="1" applyAlignment="1">
      <alignment horizontal="center" vertical="center"/>
    </xf>
    <xf numFmtId="4" fontId="9" fillId="0" borderId="2" xfId="4" applyNumberFormat="1" applyFont="1" applyBorder="1" applyAlignment="1" applyProtection="1">
      <alignment horizontal="center" vertical="center"/>
      <protection locked="0"/>
    </xf>
    <xf numFmtId="164" fontId="7" fillId="2" borderId="1" xfId="1" applyFont="1" applyFill="1" applyBorder="1" applyAlignment="1">
      <alignment horizontal="center" vertical="center"/>
    </xf>
    <xf numFmtId="0" fontId="8" fillId="2" borderId="1" xfId="4" applyFont="1" applyFill="1" applyBorder="1" applyAlignment="1">
      <alignment horizontal="center" vertical="center" wrapText="1"/>
    </xf>
    <xf numFmtId="164" fontId="7" fillId="0" borderId="0" xfId="1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6" applyFont="1"/>
    <xf numFmtId="0" fontId="7" fillId="0" borderId="0" xfId="6" applyFont="1"/>
    <xf numFmtId="0" fontId="7" fillId="0" borderId="0" xfId="6" applyNumberFormat="1" applyFont="1" applyAlignment="1">
      <alignment horizontal="center"/>
    </xf>
    <xf numFmtId="0" fontId="12" fillId="0" borderId="0" xfId="6" applyFont="1" applyAlignment="1">
      <alignment horizontal="center"/>
    </xf>
    <xf numFmtId="0" fontId="7" fillId="0" borderId="0" xfId="6" applyFont="1" applyAlignment="1">
      <alignment horizontal="center"/>
    </xf>
    <xf numFmtId="9" fontId="7" fillId="0" borderId="5" xfId="2" applyFont="1" applyFill="1" applyBorder="1" applyAlignment="1">
      <alignment horizontal="center" vertical="center" wrapText="1"/>
    </xf>
    <xf numFmtId="2" fontId="9" fillId="0" borderId="1" xfId="7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8" applyFont="1" applyAlignment="1">
      <alignment vertical="center"/>
    </xf>
    <xf numFmtId="0" fontId="9" fillId="0" borderId="0" xfId="8" applyFont="1" applyAlignment="1">
      <alignment horizontal="center" vertical="center"/>
    </xf>
    <xf numFmtId="0" fontId="9" fillId="0" borderId="0" xfId="8" applyFont="1"/>
    <xf numFmtId="165" fontId="7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0" xfId="9" applyFont="1" applyAlignment="1">
      <alignment vertical="center"/>
    </xf>
    <xf numFmtId="0" fontId="9" fillId="0" borderId="0" xfId="9" applyFont="1" applyAlignment="1">
      <alignment horizontal="center" vertical="center"/>
    </xf>
    <xf numFmtId="0" fontId="9" fillId="0" borderId="0" xfId="9" applyFont="1"/>
    <xf numFmtId="0" fontId="14" fillId="0" borderId="0" xfId="0" applyFont="1" applyAlignment="1">
      <alignment vertical="center"/>
    </xf>
    <xf numFmtId="0" fontId="9" fillId="2" borderId="0" xfId="8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left" vertical="center" wrapText="1"/>
    </xf>
    <xf numFmtId="164" fontId="10" fillId="2" borderId="1" xfId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165" fontId="7" fillId="2" borderId="0" xfId="0" applyNumberFormat="1" applyFont="1" applyFill="1" applyAlignment="1">
      <alignment horizontal="center" vertical="center"/>
    </xf>
    <xf numFmtId="165" fontId="9" fillId="2" borderId="0" xfId="0" applyNumberFormat="1" applyFont="1" applyFill="1" applyAlignment="1">
      <alignment horizontal="center" vertical="center"/>
    </xf>
    <xf numFmtId="164" fontId="7" fillId="2" borderId="0" xfId="1" applyFont="1" applyFill="1" applyBorder="1" applyAlignment="1">
      <alignment vertical="center"/>
    </xf>
    <xf numFmtId="2" fontId="10" fillId="2" borderId="0" xfId="0" applyNumberFormat="1" applyFont="1" applyFill="1" applyAlignment="1">
      <alignment horizontal="center" vertical="center"/>
    </xf>
    <xf numFmtId="0" fontId="17" fillId="0" borderId="0" xfId="8" applyFont="1" applyAlignment="1">
      <alignment vertical="center"/>
    </xf>
    <xf numFmtId="0" fontId="15" fillId="0" borderId="0" xfId="8" applyFont="1" applyAlignment="1">
      <alignment vertical="center"/>
    </xf>
    <xf numFmtId="0" fontId="15" fillId="0" borderId="0" xfId="8" applyFont="1" applyAlignment="1">
      <alignment horizontal="center" vertical="center"/>
    </xf>
    <xf numFmtId="0" fontId="15" fillId="2" borderId="0" xfId="8" applyFont="1" applyFill="1" applyAlignment="1">
      <alignment horizontal="center" vertical="center"/>
    </xf>
    <xf numFmtId="0" fontId="18" fillId="0" borderId="0" xfId="8" applyFont="1" applyAlignment="1">
      <alignment horizontal="center" vertical="center"/>
    </xf>
    <xf numFmtId="0" fontId="17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15" fillId="0" borderId="0" xfId="3" applyFont="1" applyAlignment="1">
      <alignment horizontal="center" vertical="center"/>
    </xf>
    <xf numFmtId="0" fontId="10" fillId="0" borderId="0" xfId="0" applyFont="1" applyAlignment="1"/>
    <xf numFmtId="43" fontId="10" fillId="0" borderId="0" xfId="0" applyNumberFormat="1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164" fontId="10" fillId="0" borderId="0" xfId="1" applyFont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/>
    <xf numFmtId="0" fontId="9" fillId="2" borderId="0" xfId="9" applyFont="1" applyFill="1" applyAlignment="1">
      <alignment horizontal="center" vertical="center"/>
    </xf>
    <xf numFmtId="164" fontId="7" fillId="0" borderId="0" xfId="0" applyNumberFormat="1" applyFont="1"/>
    <xf numFmtId="2" fontId="0" fillId="0" borderId="1" xfId="0" applyNumberForma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9" fillId="0" borderId="1" xfId="7" applyNumberFormat="1" applyFont="1" applyBorder="1" applyAlignment="1">
      <alignment horizontal="center" vertical="center" wrapText="1"/>
    </xf>
    <xf numFmtId="164" fontId="7" fillId="2" borderId="1" xfId="1" applyFont="1" applyFill="1" applyBorder="1" applyAlignment="1">
      <alignment horizontal="right" vertical="center" wrapText="1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6" fillId="0" borderId="0" xfId="8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3" borderId="4" xfId="0" applyFont="1" applyFill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19" fillId="3" borderId="0" xfId="0" applyFont="1" applyFill="1" applyAlignment="1">
      <alignment horizontal="center"/>
    </xf>
    <xf numFmtId="0" fontId="19" fillId="0" borderId="7" xfId="0" applyFont="1" applyBorder="1" applyAlignment="1">
      <alignment horizontal="center" vertical="top"/>
    </xf>
    <xf numFmtId="0" fontId="19" fillId="3" borderId="7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textRotation="90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" fontId="9" fillId="2" borderId="2" xfId="4" applyNumberFormat="1" applyFont="1" applyFill="1" applyBorder="1" applyAlignment="1" applyProtection="1">
      <alignment horizontal="center" vertical="center"/>
      <protection locked="0"/>
    </xf>
    <xf numFmtId="0" fontId="15" fillId="0" borderId="0" xfId="3" applyFont="1" applyAlignment="1">
      <alignment vertical="center" wrapText="1"/>
    </xf>
    <xf numFmtId="0" fontId="7" fillId="0" borderId="0" xfId="6" applyFont="1" applyAlignment="1">
      <alignment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8" applyFont="1" applyAlignment="1">
      <alignment vertical="center" wrapText="1"/>
    </xf>
    <xf numFmtId="0" fontId="19" fillId="0" borderId="0" xfId="0" applyFont="1" applyAlignment="1">
      <alignment horizontal="center" vertical="center" wrapText="1"/>
    </xf>
  </cellXfs>
  <cellStyles count="11">
    <cellStyle name="Milliers" xfId="1" builtinId="3"/>
    <cellStyle name="Normal" xfId="0" builtinId="0"/>
    <cellStyle name="Normal 11" xfId="7"/>
    <cellStyle name="Normal 2" xfId="4"/>
    <cellStyle name="Normal 2 3" xfId="10"/>
    <cellStyle name="Normal 3" xfId="3"/>
    <cellStyle name="Normal 3 2" xfId="5"/>
    <cellStyle name="Normal 3 3" xfId="8"/>
    <cellStyle name="Normal 3 4" xfId="9"/>
    <cellStyle name="Normal 3 8" xfId="6"/>
    <cellStyle name="Pourcentage" xfId="2" builtinId="5"/>
  </cellStyles>
  <dxfs count="3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</xdr:row>
      <xdr:rowOff>28575</xdr:rowOff>
    </xdr:from>
    <xdr:to>
      <xdr:col>6</xdr:col>
      <xdr:colOff>257175</xdr:colOff>
      <xdr:row>1</xdr:row>
      <xdr:rowOff>28575</xdr:rowOff>
    </xdr:to>
    <xdr:sp macro="" textlink="">
      <xdr:nvSpPr>
        <xdr:cNvPr id="2" name="WordArt 3">
          <a:extLst>
            <a:ext uri="{FF2B5EF4-FFF2-40B4-BE49-F238E27FC236}">
              <a16:creationId xmlns:a16="http://schemas.microsoft.com/office/drawing/2014/main" xmlns="" id="{2CEEE9D7-15C8-4C64-8923-A8F7B295FD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61975" y="180975"/>
          <a:ext cx="1262062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2</xdr:col>
      <xdr:colOff>628650</xdr:colOff>
      <xdr:row>1</xdr:row>
      <xdr:rowOff>0</xdr:rowOff>
    </xdr:from>
    <xdr:to>
      <xdr:col>6</xdr:col>
      <xdr:colOff>-190500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xmlns="" id="{4B954C77-691A-42D8-8D00-20554DA3FB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5375" y="152400"/>
          <a:ext cx="116395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</xdr:row>
      <xdr:rowOff>28575</xdr:rowOff>
    </xdr:from>
    <xdr:to>
      <xdr:col>6</xdr:col>
      <xdr:colOff>257175</xdr:colOff>
      <xdr:row>1</xdr:row>
      <xdr:rowOff>28575</xdr:rowOff>
    </xdr:to>
    <xdr:sp macro="" textlink="">
      <xdr:nvSpPr>
        <xdr:cNvPr id="2" name="WordArt 3">
          <a:extLst>
            <a:ext uri="{FF2B5EF4-FFF2-40B4-BE49-F238E27FC236}">
              <a16:creationId xmlns:a16="http://schemas.microsoft.com/office/drawing/2014/main" xmlns="" id="{2CEEE9D7-15C8-4C64-8923-A8F7B295FD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61975" y="180975"/>
          <a:ext cx="1065847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2</xdr:col>
      <xdr:colOff>628650</xdr:colOff>
      <xdr:row>1</xdr:row>
      <xdr:rowOff>0</xdr:rowOff>
    </xdr:from>
    <xdr:to>
      <xdr:col>6</xdr:col>
      <xdr:colOff>-190500</xdr:colOff>
      <xdr:row>1</xdr:row>
      <xdr:rowOff>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xmlns="" id="{4B954C77-691A-42D8-8D00-20554DA3FB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5375" y="152400"/>
          <a:ext cx="967740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95250</xdr:colOff>
      <xdr:row>1</xdr:row>
      <xdr:rowOff>28575</xdr:rowOff>
    </xdr:from>
    <xdr:to>
      <xdr:col>6</xdr:col>
      <xdr:colOff>257175</xdr:colOff>
      <xdr:row>1</xdr:row>
      <xdr:rowOff>28575</xdr:rowOff>
    </xdr:to>
    <xdr:sp macro="" textlink="">
      <xdr:nvSpPr>
        <xdr:cNvPr id="4" name="WordArt 3">
          <a:extLst>
            <a:ext uri="{FF2B5EF4-FFF2-40B4-BE49-F238E27FC236}">
              <a16:creationId xmlns:a16="http://schemas.microsoft.com/office/drawing/2014/main" xmlns="" id="{2CEEE9D7-15C8-4C64-8923-A8F7B295FD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61975" y="190500"/>
          <a:ext cx="732472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2</xdr:col>
      <xdr:colOff>628650</xdr:colOff>
      <xdr:row>1</xdr:row>
      <xdr:rowOff>0</xdr:rowOff>
    </xdr:from>
    <xdr:to>
      <xdr:col>6</xdr:col>
      <xdr:colOff>-190500</xdr:colOff>
      <xdr:row>1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xmlns="" id="{4B954C77-691A-42D8-8D00-20554DA3FB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5375" y="161925"/>
          <a:ext cx="63436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</xdr:row>
      <xdr:rowOff>28575</xdr:rowOff>
    </xdr:from>
    <xdr:to>
      <xdr:col>11</xdr:col>
      <xdr:colOff>257175</xdr:colOff>
      <xdr:row>1</xdr:row>
      <xdr:rowOff>28575</xdr:rowOff>
    </xdr:to>
    <xdr:sp macro="" textlink="">
      <xdr:nvSpPr>
        <xdr:cNvPr id="5" name="WordArt 3">
          <a:extLst>
            <a:ext uri="{FF2B5EF4-FFF2-40B4-BE49-F238E27FC236}">
              <a16:creationId xmlns:a16="http://schemas.microsoft.com/office/drawing/2014/main" xmlns="" id="{2CEEE9D7-15C8-4C64-8923-A8F7B295FD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61975" y="219075"/>
          <a:ext cx="11925300" cy="0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2</xdr:col>
      <xdr:colOff>628650</xdr:colOff>
      <xdr:row>1</xdr:row>
      <xdr:rowOff>0</xdr:rowOff>
    </xdr:from>
    <xdr:to>
      <xdr:col>11</xdr:col>
      <xdr:colOff>-190500</xdr:colOff>
      <xdr:row>1</xdr:row>
      <xdr:rowOff>0</xdr:rowOff>
    </xdr:to>
    <xdr:sp macro="" textlink="">
      <xdr:nvSpPr>
        <xdr:cNvPr id="6" name="WordArt 4">
          <a:extLst>
            <a:ext uri="{FF2B5EF4-FFF2-40B4-BE49-F238E27FC236}">
              <a16:creationId xmlns:a16="http://schemas.microsoft.com/office/drawing/2014/main" xmlns="" id="{4B954C77-691A-42D8-8D00-20554DA3FB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5375" y="190500"/>
          <a:ext cx="10944225" cy="0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2</xdr:col>
      <xdr:colOff>95250</xdr:colOff>
      <xdr:row>1</xdr:row>
      <xdr:rowOff>28575</xdr:rowOff>
    </xdr:from>
    <xdr:to>
      <xdr:col>6</xdr:col>
      <xdr:colOff>257175</xdr:colOff>
      <xdr:row>1</xdr:row>
      <xdr:rowOff>28575</xdr:rowOff>
    </xdr:to>
    <xdr:sp macro="" textlink="">
      <xdr:nvSpPr>
        <xdr:cNvPr id="8" name="WordArt 3">
          <a:extLst>
            <a:ext uri="{FF2B5EF4-FFF2-40B4-BE49-F238E27FC236}">
              <a16:creationId xmlns:a16="http://schemas.microsoft.com/office/drawing/2014/main" xmlns="" id="{2CEEE9D7-15C8-4C64-8923-A8F7B295FD5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61975" y="190500"/>
          <a:ext cx="7324725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2</xdr:col>
      <xdr:colOff>628650</xdr:colOff>
      <xdr:row>1</xdr:row>
      <xdr:rowOff>0</xdr:rowOff>
    </xdr:from>
    <xdr:to>
      <xdr:col>6</xdr:col>
      <xdr:colOff>-190500</xdr:colOff>
      <xdr:row>1</xdr:row>
      <xdr:rowOff>0</xdr:rowOff>
    </xdr:to>
    <xdr:sp macro="" textlink="">
      <xdr:nvSpPr>
        <xdr:cNvPr id="9" name="WordArt 4">
          <a:extLst>
            <a:ext uri="{FF2B5EF4-FFF2-40B4-BE49-F238E27FC236}">
              <a16:creationId xmlns:a16="http://schemas.microsoft.com/office/drawing/2014/main" xmlns="" id="{4B954C77-691A-42D8-8D00-20554DA3FBC3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5375" y="161925"/>
          <a:ext cx="63436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622935</xdr:colOff>
      <xdr:row>1</xdr:row>
      <xdr:rowOff>0</xdr:rowOff>
    </xdr:from>
    <xdr:to>
      <xdr:col>4</xdr:col>
      <xdr:colOff>480049</xdr:colOff>
      <xdr:row>1</xdr:row>
      <xdr:rowOff>0</xdr:rowOff>
    </xdr:to>
    <xdr:sp macro="" textlink="">
      <xdr:nvSpPr>
        <xdr:cNvPr id="2" name="WordArt 4"/>
        <xdr:cNvSpPr>
          <a:spLocks noChangeArrowheads="1" noChangeShapeType="1" noTextEdit="1"/>
        </xdr:cNvSpPr>
      </xdr:nvSpPr>
      <xdr:spPr bwMode="auto">
        <a:xfrm>
          <a:off x="1089660" y="142875"/>
          <a:ext cx="5581639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1</xdr:col>
      <xdr:colOff>95250</xdr:colOff>
      <xdr:row>1</xdr:row>
      <xdr:rowOff>28575</xdr:rowOff>
    </xdr:from>
    <xdr:to>
      <xdr:col>5</xdr:col>
      <xdr:colOff>257175</xdr:colOff>
      <xdr:row>1</xdr:row>
      <xdr:rowOff>28575</xdr:rowOff>
    </xdr:to>
    <xdr:sp macro="" textlink="">
      <xdr:nvSpPr>
        <xdr:cNvPr id="3" name="WordArt 3">
          <a:extLst/>
        </xdr:cNvPr>
        <xdr:cNvSpPr>
          <a:spLocks noChangeArrowheads="1" noChangeShapeType="1" noTextEdit="1"/>
        </xdr:cNvSpPr>
      </xdr:nvSpPr>
      <xdr:spPr bwMode="auto">
        <a:xfrm>
          <a:off x="561975" y="171450"/>
          <a:ext cx="6572250" cy="0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1</xdr:col>
      <xdr:colOff>628650</xdr:colOff>
      <xdr:row>1</xdr:row>
      <xdr:rowOff>0</xdr:rowOff>
    </xdr:from>
    <xdr:to>
      <xdr:col>5</xdr:col>
      <xdr:colOff>-190500</xdr:colOff>
      <xdr:row>1</xdr:row>
      <xdr:rowOff>0</xdr:rowOff>
    </xdr:to>
    <xdr:sp macro="" textlink="">
      <xdr:nvSpPr>
        <xdr:cNvPr id="4" name="WordArt 4">
          <a:extLst/>
        </xdr:cNvPr>
        <xdr:cNvSpPr>
          <a:spLocks noChangeArrowheads="1" noChangeShapeType="1" noTextEdit="1"/>
        </xdr:cNvSpPr>
      </xdr:nvSpPr>
      <xdr:spPr bwMode="auto">
        <a:xfrm>
          <a:off x="1095375" y="142875"/>
          <a:ext cx="5591175" cy="0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622935</xdr:colOff>
      <xdr:row>1</xdr:row>
      <xdr:rowOff>0</xdr:rowOff>
    </xdr:from>
    <xdr:to>
      <xdr:col>4</xdr:col>
      <xdr:colOff>480049</xdr:colOff>
      <xdr:row>1</xdr:row>
      <xdr:rowOff>0</xdr:rowOff>
    </xdr:to>
    <xdr:sp macro="" textlink="">
      <xdr:nvSpPr>
        <xdr:cNvPr id="2" name="WordArt 4"/>
        <xdr:cNvSpPr>
          <a:spLocks noChangeArrowheads="1" noChangeShapeType="1" noTextEdit="1"/>
        </xdr:cNvSpPr>
      </xdr:nvSpPr>
      <xdr:spPr bwMode="auto">
        <a:xfrm>
          <a:off x="1089660" y="161925"/>
          <a:ext cx="5076814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1</xdr:col>
      <xdr:colOff>95250</xdr:colOff>
      <xdr:row>1</xdr:row>
      <xdr:rowOff>28575</xdr:rowOff>
    </xdr:from>
    <xdr:to>
      <xdr:col>5</xdr:col>
      <xdr:colOff>257175</xdr:colOff>
      <xdr:row>1</xdr:row>
      <xdr:rowOff>28575</xdr:rowOff>
    </xdr:to>
    <xdr:sp macro="" textlink="">
      <xdr:nvSpPr>
        <xdr:cNvPr id="3" name="WordArt 3">
          <a:extLst/>
        </xdr:cNvPr>
        <xdr:cNvSpPr>
          <a:spLocks noChangeArrowheads="1" noChangeShapeType="1" noTextEdit="1"/>
        </xdr:cNvSpPr>
      </xdr:nvSpPr>
      <xdr:spPr bwMode="auto">
        <a:xfrm>
          <a:off x="561975" y="190500"/>
          <a:ext cx="6067425" cy="0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1</xdr:col>
      <xdr:colOff>628650</xdr:colOff>
      <xdr:row>1</xdr:row>
      <xdr:rowOff>0</xdr:rowOff>
    </xdr:from>
    <xdr:to>
      <xdr:col>5</xdr:col>
      <xdr:colOff>-190500</xdr:colOff>
      <xdr:row>1</xdr:row>
      <xdr:rowOff>0</xdr:rowOff>
    </xdr:to>
    <xdr:sp macro="" textlink="">
      <xdr:nvSpPr>
        <xdr:cNvPr id="4" name="WordArt 4">
          <a:extLst/>
        </xdr:cNvPr>
        <xdr:cNvSpPr>
          <a:spLocks noChangeArrowheads="1" noChangeShapeType="1" noTextEdit="1"/>
        </xdr:cNvSpPr>
      </xdr:nvSpPr>
      <xdr:spPr bwMode="auto">
        <a:xfrm>
          <a:off x="1095375" y="161925"/>
          <a:ext cx="5086350" cy="0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622935</xdr:colOff>
      <xdr:row>1</xdr:row>
      <xdr:rowOff>0</xdr:rowOff>
    </xdr:from>
    <xdr:to>
      <xdr:col>4</xdr:col>
      <xdr:colOff>480049</xdr:colOff>
      <xdr:row>1</xdr:row>
      <xdr:rowOff>0</xdr:rowOff>
    </xdr:to>
    <xdr:sp macro="" textlink="">
      <xdr:nvSpPr>
        <xdr:cNvPr id="2" name="WordArt 4"/>
        <xdr:cNvSpPr>
          <a:spLocks noChangeArrowheads="1" noChangeShapeType="1" noTextEdit="1"/>
        </xdr:cNvSpPr>
      </xdr:nvSpPr>
      <xdr:spPr bwMode="auto">
        <a:xfrm>
          <a:off x="1089660" y="161925"/>
          <a:ext cx="5076814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  <xdr:twoCellAnchor>
    <xdr:from>
      <xdr:col>1</xdr:col>
      <xdr:colOff>95250</xdr:colOff>
      <xdr:row>1</xdr:row>
      <xdr:rowOff>28575</xdr:rowOff>
    </xdr:from>
    <xdr:to>
      <xdr:col>5</xdr:col>
      <xdr:colOff>257175</xdr:colOff>
      <xdr:row>1</xdr:row>
      <xdr:rowOff>28575</xdr:rowOff>
    </xdr:to>
    <xdr:sp macro="" textlink="">
      <xdr:nvSpPr>
        <xdr:cNvPr id="3" name="WordArt 3">
          <a:extLst/>
        </xdr:cNvPr>
        <xdr:cNvSpPr>
          <a:spLocks noChangeArrowheads="1" noChangeShapeType="1" noTextEdit="1"/>
        </xdr:cNvSpPr>
      </xdr:nvSpPr>
      <xdr:spPr bwMode="auto">
        <a:xfrm>
          <a:off x="561975" y="190500"/>
          <a:ext cx="6067425" cy="0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3600" kern="10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C0C0C0"/>
                </a:outerShdw>
              </a:effectLst>
              <a:latin typeface="Times New Roman"/>
              <a:cs typeface="Times New Roman"/>
            </a:rPr>
            <a:t>EL HADI HASSANI</a:t>
          </a:r>
        </a:p>
      </xdr:txBody>
    </xdr:sp>
    <xdr:clientData/>
  </xdr:twoCellAnchor>
  <xdr:twoCellAnchor>
    <xdr:from>
      <xdr:col>1</xdr:col>
      <xdr:colOff>628650</xdr:colOff>
      <xdr:row>1</xdr:row>
      <xdr:rowOff>0</xdr:rowOff>
    </xdr:from>
    <xdr:to>
      <xdr:col>5</xdr:col>
      <xdr:colOff>-190500</xdr:colOff>
      <xdr:row>1</xdr:row>
      <xdr:rowOff>0</xdr:rowOff>
    </xdr:to>
    <xdr:sp macro="" textlink="">
      <xdr:nvSpPr>
        <xdr:cNvPr id="4" name="WordArt 4">
          <a:extLst/>
        </xdr:cNvPr>
        <xdr:cNvSpPr>
          <a:spLocks noChangeArrowheads="1" noChangeShapeType="1" noTextEdit="1"/>
        </xdr:cNvSpPr>
      </xdr:nvSpPr>
      <xdr:spPr bwMode="auto">
        <a:xfrm>
          <a:off x="1095375" y="161925"/>
          <a:ext cx="5086350" cy="0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fr-FR" sz="1800" kern="10" spc="360">
              <a:ln>
                <a:noFill/>
              </a:ln>
              <a:gradFill rotWithShape="0">
                <a:gsLst>
                  <a:gs pos="0">
                    <a:srgbClr val="AAAAAA"/>
                  </a:gs>
                  <a:gs pos="100000">
                    <a:srgbClr val="FFFFFF"/>
                  </a:gs>
                </a:gsLst>
                <a:lin ang="5400000" scaled="1"/>
              </a:gradFill>
              <a:effectLst>
                <a:outerShdw dist="45791" dir="3378596" algn="ctr" rotWithShape="0">
                  <a:srgbClr val="4D4D4D"/>
                </a:outerShdw>
              </a:effectLst>
              <a:latin typeface="Arial Black"/>
            </a:rPr>
            <a:t>vente du produit Alimentaire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7"/>
  <sheetViews>
    <sheetView view="pageBreakPreview" zoomScale="110" zoomScaleNormal="100" zoomScaleSheetLayoutView="110" workbookViewId="0">
      <selection activeCell="C35" sqref="C35"/>
    </sheetView>
  </sheetViews>
  <sheetFormatPr baseColWidth="10" defaultColWidth="9.140625" defaultRowHeight="12" x14ac:dyDescent="0.2"/>
  <cols>
    <col min="1" max="1" width="7.5703125" style="43" customWidth="1"/>
    <col min="2" max="2" width="7" style="41" customWidth="1"/>
    <col min="3" max="3" width="86.28515625" style="41" customWidth="1"/>
    <col min="4" max="4" width="14.42578125" style="41" customWidth="1"/>
    <col min="5" max="5" width="10.42578125" style="52" customWidth="1"/>
    <col min="6" max="6" width="10.28515625" style="42" customWidth="1"/>
    <col min="7" max="7" width="13.5703125" style="42" customWidth="1"/>
    <col min="8" max="8" width="16.140625" style="41" customWidth="1"/>
    <col min="9" max="10" width="15.7109375" style="41" customWidth="1"/>
    <col min="11" max="226" width="11.42578125" style="43" customWidth="1"/>
    <col min="227" max="16384" width="9.140625" style="43"/>
  </cols>
  <sheetData>
    <row r="1" spans="2:10" ht="12.75" x14ac:dyDescent="0.2">
      <c r="B1" s="64" t="s">
        <v>0</v>
      </c>
      <c r="C1" s="65"/>
      <c r="D1" s="65"/>
      <c r="E1" s="67"/>
      <c r="F1" s="66"/>
      <c r="G1" s="66"/>
      <c r="H1" s="65"/>
      <c r="I1" s="99" t="s">
        <v>80</v>
      </c>
      <c r="J1" s="99"/>
    </row>
    <row r="2" spans="2:10" ht="15.75" customHeight="1" x14ac:dyDescent="0.2">
      <c r="B2" s="64" t="s">
        <v>34</v>
      </c>
      <c r="C2" s="65"/>
      <c r="D2" s="65"/>
      <c r="E2" s="67"/>
      <c r="F2" s="68"/>
      <c r="G2" s="66"/>
      <c r="H2" s="65"/>
      <c r="I2" s="65"/>
      <c r="J2" s="65"/>
    </row>
    <row r="3" spans="2:10" s="13" customFormat="1" ht="23.25" customHeight="1" x14ac:dyDescent="0.25">
      <c r="B3" s="111" t="s">
        <v>1</v>
      </c>
      <c r="C3" s="111"/>
      <c r="D3" s="111"/>
      <c r="E3" s="112"/>
      <c r="F3" s="111"/>
      <c r="G3" s="111"/>
      <c r="H3" s="111"/>
      <c r="I3" s="111"/>
      <c r="J3" s="111"/>
    </row>
    <row r="4" spans="2:10" s="13" customFormat="1" ht="24" customHeight="1" x14ac:dyDescent="0.2">
      <c r="B4" s="113" t="s">
        <v>170</v>
      </c>
      <c r="C4" s="113"/>
      <c r="D4" s="113"/>
      <c r="E4" s="114"/>
      <c r="F4" s="113"/>
      <c r="G4" s="113"/>
      <c r="H4" s="113"/>
      <c r="I4" s="113"/>
      <c r="J4" s="113"/>
    </row>
    <row r="5" spans="2:10" s="13" customFormat="1" ht="24.75" customHeight="1" x14ac:dyDescent="0.2">
      <c r="B5" s="115" t="s">
        <v>2</v>
      </c>
      <c r="C5" s="116" t="s">
        <v>3</v>
      </c>
      <c r="D5" s="116" t="s">
        <v>4</v>
      </c>
      <c r="E5" s="117" t="s">
        <v>26</v>
      </c>
      <c r="F5" s="116" t="s">
        <v>6</v>
      </c>
      <c r="G5" s="19" t="s">
        <v>7</v>
      </c>
      <c r="H5" s="116" t="s">
        <v>8</v>
      </c>
      <c r="I5" s="116"/>
      <c r="J5" s="116"/>
    </row>
    <row r="6" spans="2:10" s="13" customFormat="1" ht="20.25" customHeight="1" x14ac:dyDescent="0.2">
      <c r="B6" s="115"/>
      <c r="C6" s="116"/>
      <c r="D6" s="116"/>
      <c r="E6" s="118"/>
      <c r="F6" s="116"/>
      <c r="G6" s="19" t="s">
        <v>9</v>
      </c>
      <c r="H6" s="40" t="s">
        <v>10</v>
      </c>
      <c r="I6" s="40" t="s">
        <v>11</v>
      </c>
      <c r="J6" s="40" t="s">
        <v>12</v>
      </c>
    </row>
    <row r="7" spans="2:10" s="13" customFormat="1" ht="20.25" customHeight="1" x14ac:dyDescent="0.2">
      <c r="B7" s="97" t="s">
        <v>171</v>
      </c>
      <c r="C7" s="98"/>
      <c r="D7" s="93"/>
      <c r="E7" s="92"/>
      <c r="F7" s="93"/>
      <c r="G7" s="138"/>
      <c r="H7" s="93"/>
      <c r="I7" s="93"/>
      <c r="J7" s="93"/>
    </row>
    <row r="8" spans="2:10" s="13" customFormat="1" ht="15.95" customHeight="1" x14ac:dyDescent="0.2">
      <c r="B8" s="1">
        <v>1</v>
      </c>
      <c r="C8" s="2" t="s">
        <v>49</v>
      </c>
      <c r="D8" s="20" t="s">
        <v>13</v>
      </c>
      <c r="E8" s="25">
        <v>1</v>
      </c>
      <c r="F8" s="22">
        <v>0.2</v>
      </c>
      <c r="G8" s="23"/>
      <c r="H8" s="24">
        <f>+G8*E8</f>
        <v>0</v>
      </c>
      <c r="I8" s="24">
        <f>+H8*F8</f>
        <v>0</v>
      </c>
      <c r="J8" s="24">
        <f>+I8+H8</f>
        <v>0</v>
      </c>
    </row>
    <row r="9" spans="2:10" s="13" customFormat="1" ht="15.95" customHeight="1" x14ac:dyDescent="0.2">
      <c r="B9" s="1">
        <v>2</v>
      </c>
      <c r="C9" s="2" t="s">
        <v>50</v>
      </c>
      <c r="D9" s="20" t="s">
        <v>13</v>
      </c>
      <c r="E9" s="25">
        <v>1</v>
      </c>
      <c r="F9" s="22">
        <v>0.2</v>
      </c>
      <c r="G9" s="23"/>
      <c r="H9" s="24"/>
      <c r="I9" s="24"/>
      <c r="J9" s="24"/>
    </row>
    <row r="10" spans="2:10" s="13" customFormat="1" ht="15.95" customHeight="1" x14ac:dyDescent="0.2">
      <c r="B10" s="1">
        <v>3</v>
      </c>
      <c r="C10" s="2" t="s">
        <v>51</v>
      </c>
      <c r="D10" s="20" t="s">
        <v>13</v>
      </c>
      <c r="E10" s="25">
        <v>1</v>
      </c>
      <c r="F10" s="22">
        <v>0.2</v>
      </c>
      <c r="G10" s="23"/>
      <c r="H10" s="24"/>
      <c r="I10" s="24"/>
      <c r="J10" s="24"/>
    </row>
    <row r="11" spans="2:10" s="13" customFormat="1" ht="15.95" customHeight="1" x14ac:dyDescent="0.2">
      <c r="B11" s="1">
        <v>4</v>
      </c>
      <c r="C11" s="2" t="s">
        <v>52</v>
      </c>
      <c r="D11" s="20" t="s">
        <v>13</v>
      </c>
      <c r="E11" s="25">
        <v>2</v>
      </c>
      <c r="F11" s="22">
        <v>0.2</v>
      </c>
      <c r="G11" s="23"/>
      <c r="H11" s="24"/>
      <c r="I11" s="24"/>
      <c r="J11" s="24"/>
    </row>
    <row r="12" spans="2:10" s="13" customFormat="1" ht="15.95" customHeight="1" x14ac:dyDescent="0.2">
      <c r="B12" s="1">
        <v>5</v>
      </c>
      <c r="C12" s="2" t="s">
        <v>54</v>
      </c>
      <c r="D12" s="20" t="s">
        <v>13</v>
      </c>
      <c r="E12" s="25">
        <v>1</v>
      </c>
      <c r="F12" s="22">
        <v>0.2</v>
      </c>
      <c r="G12" s="23"/>
      <c r="H12" s="24"/>
      <c r="I12" s="24"/>
      <c r="J12" s="24"/>
    </row>
    <row r="13" spans="2:10" s="13" customFormat="1" ht="15.95" customHeight="1" x14ac:dyDescent="0.2">
      <c r="B13" s="1">
        <v>6</v>
      </c>
      <c r="C13" s="2" t="s">
        <v>37</v>
      </c>
      <c r="D13" s="20" t="s">
        <v>13</v>
      </c>
      <c r="E13" s="25">
        <v>1</v>
      </c>
      <c r="F13" s="22">
        <v>0.2</v>
      </c>
      <c r="G13" s="23"/>
      <c r="H13" s="24"/>
      <c r="I13" s="24"/>
      <c r="J13" s="24"/>
    </row>
    <row r="14" spans="2:10" s="13" customFormat="1" ht="15.95" customHeight="1" x14ac:dyDescent="0.2">
      <c r="B14" s="1">
        <v>7</v>
      </c>
      <c r="C14" s="2" t="s">
        <v>60</v>
      </c>
      <c r="D14" s="20" t="s">
        <v>13</v>
      </c>
      <c r="E14" s="25">
        <v>1</v>
      </c>
      <c r="F14" s="22">
        <v>0.2</v>
      </c>
      <c r="G14" s="23"/>
      <c r="H14" s="24"/>
      <c r="I14" s="24"/>
      <c r="J14" s="24"/>
    </row>
    <row r="15" spans="2:10" s="13" customFormat="1" ht="26.25" customHeight="1" x14ac:dyDescent="0.2">
      <c r="B15" s="1">
        <v>8</v>
      </c>
      <c r="C15" s="2" t="s">
        <v>174</v>
      </c>
      <c r="D15" s="20" t="s">
        <v>13</v>
      </c>
      <c r="E15" s="25">
        <v>4</v>
      </c>
      <c r="F15" s="22">
        <v>0.2</v>
      </c>
      <c r="G15" s="23"/>
      <c r="H15" s="24"/>
      <c r="I15" s="24"/>
      <c r="J15" s="24"/>
    </row>
    <row r="16" spans="2:10" s="13" customFormat="1" ht="15.95" customHeight="1" x14ac:dyDescent="0.2">
      <c r="B16" s="1">
        <v>9</v>
      </c>
      <c r="C16" s="2" t="s">
        <v>175</v>
      </c>
      <c r="D16" s="20" t="s">
        <v>13</v>
      </c>
      <c r="E16" s="25">
        <v>12</v>
      </c>
      <c r="F16" s="22">
        <v>0.2</v>
      </c>
      <c r="G16" s="23"/>
      <c r="H16" s="24"/>
      <c r="I16" s="24"/>
      <c r="J16" s="24"/>
    </row>
    <row r="17" spans="2:10" s="13" customFormat="1" ht="15.95" customHeight="1" x14ac:dyDescent="0.2">
      <c r="B17" s="1">
        <v>10</v>
      </c>
      <c r="C17" s="2" t="s">
        <v>176</v>
      </c>
      <c r="D17" s="20" t="s">
        <v>13</v>
      </c>
      <c r="E17" s="25">
        <v>12</v>
      </c>
      <c r="F17" s="22">
        <v>0.2</v>
      </c>
      <c r="G17" s="23"/>
      <c r="H17" s="24"/>
      <c r="I17" s="24"/>
      <c r="J17" s="24"/>
    </row>
    <row r="18" spans="2:10" s="13" customFormat="1" ht="15.95" customHeight="1" x14ac:dyDescent="0.2">
      <c r="B18" s="1">
        <v>11</v>
      </c>
      <c r="C18" s="2" t="s">
        <v>55</v>
      </c>
      <c r="D18" s="20" t="s">
        <v>13</v>
      </c>
      <c r="E18" s="25">
        <v>1</v>
      </c>
      <c r="F18" s="22">
        <v>0.2</v>
      </c>
      <c r="G18" s="23"/>
      <c r="H18" s="24"/>
      <c r="I18" s="24"/>
      <c r="J18" s="24"/>
    </row>
    <row r="19" spans="2:10" s="13" customFormat="1" ht="15.95" customHeight="1" x14ac:dyDescent="0.2">
      <c r="B19" s="1">
        <v>12</v>
      </c>
      <c r="C19" s="2" t="s">
        <v>56</v>
      </c>
      <c r="D19" s="20" t="s">
        <v>13</v>
      </c>
      <c r="E19" s="25">
        <v>1</v>
      </c>
      <c r="F19" s="22">
        <v>0.2</v>
      </c>
      <c r="G19" s="23"/>
      <c r="H19" s="24"/>
      <c r="I19" s="24"/>
      <c r="J19" s="24"/>
    </row>
    <row r="20" spans="2:10" s="13" customFormat="1" ht="15.95" customHeight="1" x14ac:dyDescent="0.2">
      <c r="B20" s="1">
        <v>13</v>
      </c>
      <c r="C20" s="2" t="s">
        <v>38</v>
      </c>
      <c r="D20" s="20" t="s">
        <v>13</v>
      </c>
      <c r="E20" s="25">
        <v>1</v>
      </c>
      <c r="F20" s="22">
        <v>0.2</v>
      </c>
      <c r="G20" s="23"/>
      <c r="H20" s="24"/>
      <c r="I20" s="24"/>
      <c r="J20" s="24"/>
    </row>
    <row r="21" spans="2:10" s="13" customFormat="1" ht="15.95" customHeight="1" x14ac:dyDescent="0.2">
      <c r="B21" s="1">
        <v>14</v>
      </c>
      <c r="C21" s="2" t="s">
        <v>61</v>
      </c>
      <c r="D21" s="20" t="s">
        <v>13</v>
      </c>
      <c r="E21" s="25">
        <v>4</v>
      </c>
      <c r="F21" s="22">
        <v>0.2</v>
      </c>
      <c r="G21" s="23"/>
      <c r="H21" s="24"/>
      <c r="I21" s="24"/>
      <c r="J21" s="24"/>
    </row>
    <row r="22" spans="2:10" s="13" customFormat="1" ht="15.95" customHeight="1" x14ac:dyDescent="0.2">
      <c r="B22" s="1">
        <v>15</v>
      </c>
      <c r="C22" s="2" t="s">
        <v>62</v>
      </c>
      <c r="D22" s="20" t="s">
        <v>13</v>
      </c>
      <c r="E22" s="25">
        <v>3</v>
      </c>
      <c r="F22" s="22">
        <v>0.2</v>
      </c>
      <c r="G22" s="23"/>
      <c r="H22" s="24"/>
      <c r="I22" s="24"/>
      <c r="J22" s="24"/>
    </row>
    <row r="23" spans="2:10" s="13" customFormat="1" ht="15.95" customHeight="1" x14ac:dyDescent="0.2">
      <c r="B23" s="1">
        <v>16</v>
      </c>
      <c r="C23" s="2" t="s">
        <v>64</v>
      </c>
      <c r="D23" s="20" t="s">
        <v>13</v>
      </c>
      <c r="E23" s="25">
        <v>1</v>
      </c>
      <c r="F23" s="22">
        <v>0.2</v>
      </c>
      <c r="G23" s="23"/>
      <c r="H23" s="24"/>
      <c r="I23" s="24"/>
      <c r="J23" s="24"/>
    </row>
    <row r="24" spans="2:10" s="13" customFormat="1" ht="27" customHeight="1" x14ac:dyDescent="0.2">
      <c r="B24" s="1">
        <v>17</v>
      </c>
      <c r="C24" s="2" t="s">
        <v>65</v>
      </c>
      <c r="D24" s="20" t="s">
        <v>13</v>
      </c>
      <c r="E24" s="25">
        <v>1</v>
      </c>
      <c r="F24" s="22">
        <v>0.2</v>
      </c>
      <c r="G24" s="23"/>
      <c r="H24" s="24"/>
      <c r="I24" s="24"/>
      <c r="J24" s="24"/>
    </row>
    <row r="25" spans="2:10" s="13" customFormat="1" ht="15.95" customHeight="1" x14ac:dyDescent="0.2">
      <c r="B25" s="1">
        <v>18</v>
      </c>
      <c r="C25" s="2" t="s">
        <v>66</v>
      </c>
      <c r="D25" s="20" t="s">
        <v>13</v>
      </c>
      <c r="E25" s="25">
        <v>1</v>
      </c>
      <c r="F25" s="22">
        <v>0.2</v>
      </c>
      <c r="G25" s="23"/>
      <c r="H25" s="24"/>
      <c r="I25" s="24"/>
      <c r="J25" s="24"/>
    </row>
    <row r="26" spans="2:10" s="13" customFormat="1" ht="15.95" customHeight="1" x14ac:dyDescent="0.2">
      <c r="B26" s="1">
        <v>19</v>
      </c>
      <c r="C26" s="2" t="s">
        <v>67</v>
      </c>
      <c r="D26" s="20" t="s">
        <v>13</v>
      </c>
      <c r="E26" s="25">
        <v>3</v>
      </c>
      <c r="F26" s="22">
        <v>0.2</v>
      </c>
      <c r="G26" s="23"/>
      <c r="H26" s="24"/>
      <c r="I26" s="24"/>
      <c r="J26" s="24"/>
    </row>
    <row r="27" spans="2:10" s="13" customFormat="1" ht="15.95" customHeight="1" x14ac:dyDescent="0.2">
      <c r="B27" s="1">
        <v>20</v>
      </c>
      <c r="C27" s="2" t="s">
        <v>177</v>
      </c>
      <c r="D27" s="20" t="s">
        <v>13</v>
      </c>
      <c r="E27" s="25">
        <v>1</v>
      </c>
      <c r="F27" s="22">
        <v>0.2</v>
      </c>
      <c r="G27" s="23"/>
      <c r="H27" s="24"/>
      <c r="I27" s="24"/>
      <c r="J27" s="24"/>
    </row>
    <row r="28" spans="2:10" s="13" customFormat="1" ht="15.95" customHeight="1" x14ac:dyDescent="0.2">
      <c r="B28" s="1">
        <v>21</v>
      </c>
      <c r="C28" s="2" t="s">
        <v>178</v>
      </c>
      <c r="D28" s="20" t="s">
        <v>13</v>
      </c>
      <c r="E28" s="25">
        <v>4</v>
      </c>
      <c r="F28" s="22">
        <v>0.2</v>
      </c>
      <c r="G28" s="23"/>
      <c r="H28" s="24"/>
      <c r="I28" s="24"/>
      <c r="J28" s="24"/>
    </row>
    <row r="29" spans="2:10" s="13" customFormat="1" ht="15.95" customHeight="1" x14ac:dyDescent="0.2">
      <c r="B29" s="1">
        <v>22</v>
      </c>
      <c r="C29" s="2" t="s">
        <v>68</v>
      </c>
      <c r="D29" s="20" t="s">
        <v>13</v>
      </c>
      <c r="E29" s="25">
        <v>1</v>
      </c>
      <c r="F29" s="22">
        <v>0.2</v>
      </c>
      <c r="G29" s="23"/>
      <c r="H29" s="24"/>
      <c r="I29" s="24"/>
      <c r="J29" s="24"/>
    </row>
    <row r="30" spans="2:10" s="13" customFormat="1" ht="15.95" customHeight="1" x14ac:dyDescent="0.2">
      <c r="B30" s="1">
        <v>23</v>
      </c>
      <c r="C30" s="2" t="s">
        <v>69</v>
      </c>
      <c r="D30" s="20" t="s">
        <v>13</v>
      </c>
      <c r="E30" s="25">
        <v>1</v>
      </c>
      <c r="F30" s="22">
        <v>0.2</v>
      </c>
      <c r="G30" s="23"/>
      <c r="H30" s="24"/>
      <c r="I30" s="24"/>
      <c r="J30" s="24"/>
    </row>
    <row r="31" spans="2:10" s="13" customFormat="1" ht="29.25" customHeight="1" x14ac:dyDescent="0.2">
      <c r="B31" s="1">
        <v>24</v>
      </c>
      <c r="C31" s="2" t="s">
        <v>70</v>
      </c>
      <c r="D31" s="20" t="s">
        <v>13</v>
      </c>
      <c r="E31" s="25">
        <v>1</v>
      </c>
      <c r="F31" s="22">
        <v>0.2</v>
      </c>
      <c r="G31" s="23"/>
      <c r="H31" s="24"/>
      <c r="I31" s="24"/>
      <c r="J31" s="24"/>
    </row>
    <row r="32" spans="2:10" s="13" customFormat="1" ht="15.95" customHeight="1" x14ac:dyDescent="0.2">
      <c r="B32" s="1">
        <v>25</v>
      </c>
      <c r="C32" s="2" t="s">
        <v>72</v>
      </c>
      <c r="D32" s="20" t="s">
        <v>13</v>
      </c>
      <c r="E32" s="25">
        <v>40</v>
      </c>
      <c r="F32" s="22">
        <v>0.2</v>
      </c>
      <c r="G32" s="23"/>
      <c r="H32" s="24"/>
      <c r="I32" s="24"/>
      <c r="J32" s="24"/>
    </row>
    <row r="33" spans="2:10" s="13" customFormat="1" ht="15.95" customHeight="1" x14ac:dyDescent="0.2">
      <c r="B33" s="1">
        <v>26</v>
      </c>
      <c r="C33" s="2" t="s">
        <v>76</v>
      </c>
      <c r="D33" s="20" t="s">
        <v>13</v>
      </c>
      <c r="E33" s="25">
        <v>2</v>
      </c>
      <c r="F33" s="22">
        <v>0.2</v>
      </c>
      <c r="G33" s="23"/>
      <c r="H33" s="24"/>
      <c r="I33" s="24"/>
      <c r="J33" s="24"/>
    </row>
    <row r="34" spans="2:10" s="13" customFormat="1" ht="15.95" customHeight="1" x14ac:dyDescent="0.2">
      <c r="B34" s="1">
        <v>27</v>
      </c>
      <c r="C34" s="2" t="s">
        <v>77</v>
      </c>
      <c r="D34" s="20" t="s">
        <v>13</v>
      </c>
      <c r="E34" s="25">
        <v>4</v>
      </c>
      <c r="F34" s="22">
        <v>0.2</v>
      </c>
      <c r="G34" s="23"/>
      <c r="H34" s="24"/>
      <c r="I34" s="24"/>
      <c r="J34" s="24"/>
    </row>
    <row r="35" spans="2:10" s="13" customFormat="1" ht="15.95" customHeight="1" x14ac:dyDescent="0.2">
      <c r="B35" s="1">
        <v>28</v>
      </c>
      <c r="C35" s="2" t="s">
        <v>78</v>
      </c>
      <c r="D35" s="20" t="s">
        <v>13</v>
      </c>
      <c r="E35" s="25">
        <v>3</v>
      </c>
      <c r="F35" s="22">
        <v>0.2</v>
      </c>
      <c r="G35" s="23"/>
      <c r="H35" s="24"/>
      <c r="I35" s="24"/>
      <c r="J35" s="24"/>
    </row>
    <row r="36" spans="2:10" s="13" customFormat="1" ht="15.95" customHeight="1" x14ac:dyDescent="0.2">
      <c r="B36" s="1">
        <v>29</v>
      </c>
      <c r="C36" s="2" t="s">
        <v>79</v>
      </c>
      <c r="D36" s="20" t="s">
        <v>13</v>
      </c>
      <c r="E36" s="25">
        <v>1</v>
      </c>
      <c r="F36" s="22">
        <v>0.2</v>
      </c>
      <c r="G36" s="23"/>
      <c r="H36" s="24"/>
      <c r="I36" s="24"/>
      <c r="J36" s="24"/>
    </row>
    <row r="37" spans="2:10" s="13" customFormat="1" ht="15.95" customHeight="1" x14ac:dyDescent="0.2">
      <c r="B37" s="97" t="s">
        <v>172</v>
      </c>
      <c r="C37" s="98"/>
      <c r="D37" s="10"/>
      <c r="E37" s="25"/>
      <c r="F37" s="22"/>
      <c r="G37" s="139"/>
      <c r="H37" s="24"/>
      <c r="I37" s="24"/>
      <c r="J37" s="24"/>
    </row>
    <row r="38" spans="2:10" s="13" customFormat="1" ht="15.95" customHeight="1" x14ac:dyDescent="0.2">
      <c r="B38" s="1">
        <v>30</v>
      </c>
      <c r="C38" s="2" t="s">
        <v>179</v>
      </c>
      <c r="D38" s="20" t="s">
        <v>13</v>
      </c>
      <c r="E38" s="25">
        <v>3</v>
      </c>
      <c r="F38" s="22">
        <v>0.2</v>
      </c>
      <c r="G38" s="23"/>
      <c r="H38" s="24"/>
      <c r="I38" s="24"/>
      <c r="J38" s="24"/>
    </row>
    <row r="39" spans="2:10" s="13" customFormat="1" ht="15.95" customHeight="1" x14ac:dyDescent="0.2">
      <c r="B39" s="1">
        <v>31</v>
      </c>
      <c r="C39" s="2" t="s">
        <v>71</v>
      </c>
      <c r="D39" s="20" t="s">
        <v>13</v>
      </c>
      <c r="E39" s="25">
        <v>2</v>
      </c>
      <c r="F39" s="22">
        <v>0.2</v>
      </c>
      <c r="G39" s="23"/>
      <c r="H39" s="24"/>
      <c r="I39" s="24"/>
      <c r="J39" s="24"/>
    </row>
    <row r="40" spans="2:10" s="13" customFormat="1" ht="15.95" customHeight="1" x14ac:dyDescent="0.2">
      <c r="B40" s="1">
        <v>32</v>
      </c>
      <c r="C40" s="2" t="s">
        <v>73</v>
      </c>
      <c r="D40" s="20" t="s">
        <v>13</v>
      </c>
      <c r="E40" s="25">
        <v>1</v>
      </c>
      <c r="F40" s="22">
        <v>0.2</v>
      </c>
      <c r="G40" s="23"/>
      <c r="H40" s="24"/>
      <c r="I40" s="24"/>
      <c r="J40" s="24"/>
    </row>
    <row r="41" spans="2:10" s="13" customFormat="1" ht="15.95" customHeight="1" x14ac:dyDescent="0.2">
      <c r="B41" s="1">
        <v>33</v>
      </c>
      <c r="C41" s="2" t="s">
        <v>74</v>
      </c>
      <c r="D41" s="20" t="s">
        <v>13</v>
      </c>
      <c r="E41" s="25">
        <v>1</v>
      </c>
      <c r="F41" s="22">
        <v>0.2</v>
      </c>
      <c r="G41" s="23"/>
      <c r="H41" s="24"/>
      <c r="I41" s="24"/>
      <c r="J41" s="24"/>
    </row>
    <row r="42" spans="2:10" s="13" customFormat="1" ht="15.95" customHeight="1" x14ac:dyDescent="0.2">
      <c r="B42" s="1">
        <v>34</v>
      </c>
      <c r="C42" s="2" t="s">
        <v>57</v>
      </c>
      <c r="D42" s="20" t="s">
        <v>13</v>
      </c>
      <c r="E42" s="25">
        <v>1</v>
      </c>
      <c r="F42" s="22">
        <v>0.2</v>
      </c>
      <c r="G42" s="23"/>
      <c r="H42" s="24"/>
      <c r="I42" s="24"/>
      <c r="J42" s="24"/>
    </row>
    <row r="43" spans="2:10" s="13" customFormat="1" ht="15.95" customHeight="1" x14ac:dyDescent="0.2">
      <c r="B43" s="1">
        <v>35</v>
      </c>
      <c r="C43" s="2" t="s">
        <v>39</v>
      </c>
      <c r="D43" s="20" t="s">
        <v>13</v>
      </c>
      <c r="E43" s="25">
        <v>1</v>
      </c>
      <c r="F43" s="22">
        <v>0.2</v>
      </c>
      <c r="G43" s="23"/>
      <c r="H43" s="24"/>
      <c r="I43" s="24"/>
      <c r="J43" s="24"/>
    </row>
    <row r="44" spans="2:10" s="13" customFormat="1" ht="15.95" customHeight="1" x14ac:dyDescent="0.2">
      <c r="B44" s="1">
        <v>36</v>
      </c>
      <c r="C44" s="2" t="s">
        <v>58</v>
      </c>
      <c r="D44" s="20" t="s">
        <v>13</v>
      </c>
      <c r="E44" s="25">
        <v>1</v>
      </c>
      <c r="F44" s="22">
        <v>0.2</v>
      </c>
      <c r="G44" s="23"/>
      <c r="H44" s="24"/>
      <c r="I44" s="24"/>
      <c r="J44" s="24"/>
    </row>
    <row r="45" spans="2:10" s="13" customFormat="1" ht="15.95" customHeight="1" x14ac:dyDescent="0.2">
      <c r="B45" s="97" t="s">
        <v>173</v>
      </c>
      <c r="C45" s="98"/>
      <c r="D45" s="10"/>
      <c r="E45" s="25"/>
      <c r="F45" s="22"/>
      <c r="G45" s="139"/>
      <c r="H45" s="24"/>
      <c r="I45" s="24"/>
      <c r="J45" s="24"/>
    </row>
    <row r="46" spans="2:10" s="13" customFormat="1" ht="15.95" customHeight="1" x14ac:dyDescent="0.2">
      <c r="B46" s="1">
        <v>37</v>
      </c>
      <c r="C46" s="2" t="s">
        <v>53</v>
      </c>
      <c r="D46" s="20" t="s">
        <v>13</v>
      </c>
      <c r="E46" s="25">
        <v>2</v>
      </c>
      <c r="F46" s="22">
        <v>0.2</v>
      </c>
      <c r="G46" s="23"/>
      <c r="H46" s="24"/>
      <c r="I46" s="24"/>
      <c r="J46" s="24"/>
    </row>
    <row r="47" spans="2:10" s="13" customFormat="1" ht="15.95" customHeight="1" x14ac:dyDescent="0.2">
      <c r="B47" s="1">
        <v>38</v>
      </c>
      <c r="C47" s="2" t="s">
        <v>59</v>
      </c>
      <c r="D47" s="20" t="s">
        <v>13</v>
      </c>
      <c r="E47" s="25">
        <v>1</v>
      </c>
      <c r="F47" s="22">
        <v>0.2</v>
      </c>
      <c r="G47" s="23"/>
      <c r="H47" s="24"/>
      <c r="I47" s="24"/>
      <c r="J47" s="24"/>
    </row>
    <row r="48" spans="2:10" s="13" customFormat="1" ht="15.95" customHeight="1" x14ac:dyDescent="0.2">
      <c r="B48" s="1">
        <v>39</v>
      </c>
      <c r="C48" s="2" t="s">
        <v>63</v>
      </c>
      <c r="D48" s="20" t="s">
        <v>13</v>
      </c>
      <c r="E48" s="25">
        <v>1</v>
      </c>
      <c r="F48" s="22">
        <v>0.2</v>
      </c>
      <c r="G48" s="23"/>
      <c r="H48" s="24"/>
      <c r="I48" s="24"/>
      <c r="J48" s="24"/>
    </row>
    <row r="49" spans="2:10" s="13" customFormat="1" ht="27.75" customHeight="1" x14ac:dyDescent="0.2">
      <c r="B49" s="1">
        <v>40</v>
      </c>
      <c r="C49" s="2" t="s">
        <v>180</v>
      </c>
      <c r="D49" s="20" t="s">
        <v>13</v>
      </c>
      <c r="E49" s="25">
        <v>1</v>
      </c>
      <c r="F49" s="22">
        <v>0.2</v>
      </c>
      <c r="G49" s="23"/>
      <c r="H49" s="24"/>
      <c r="I49" s="24"/>
      <c r="J49" s="24"/>
    </row>
    <row r="50" spans="2:10" s="13" customFormat="1" ht="15.95" customHeight="1" x14ac:dyDescent="0.2">
      <c r="B50" s="1">
        <v>41</v>
      </c>
      <c r="C50" s="2" t="s">
        <v>75</v>
      </c>
      <c r="D50" s="20" t="s">
        <v>13</v>
      </c>
      <c r="E50" s="25">
        <v>1</v>
      </c>
      <c r="F50" s="22">
        <v>0.2</v>
      </c>
      <c r="G50" s="23"/>
      <c r="H50" s="24"/>
      <c r="I50" s="24"/>
      <c r="J50" s="24"/>
    </row>
    <row r="51" spans="2:10" s="13" customFormat="1" ht="15.95" customHeight="1" x14ac:dyDescent="0.2">
      <c r="B51" s="1">
        <v>42</v>
      </c>
      <c r="C51" s="2" t="s">
        <v>181</v>
      </c>
      <c r="D51" s="20" t="s">
        <v>13</v>
      </c>
      <c r="E51" s="25">
        <v>9</v>
      </c>
      <c r="F51" s="22">
        <v>0.2</v>
      </c>
      <c r="G51" s="23"/>
      <c r="H51" s="24"/>
      <c r="I51" s="24"/>
      <c r="J51" s="24"/>
    </row>
    <row r="52" spans="2:10" s="13" customFormat="1" ht="16.5" customHeight="1" x14ac:dyDescent="0.2">
      <c r="B52" s="102" t="s">
        <v>15</v>
      </c>
      <c r="C52" s="103"/>
      <c r="D52" s="103"/>
      <c r="E52" s="103"/>
      <c r="F52" s="103"/>
      <c r="G52" s="104"/>
      <c r="H52" s="3">
        <f>SUM(H8:H51)</f>
        <v>0</v>
      </c>
      <c r="I52" s="3">
        <f>SUM(I8:I51)</f>
        <v>0</v>
      </c>
      <c r="J52" s="3">
        <f>SUM(J8:J51)</f>
        <v>0</v>
      </c>
    </row>
    <row r="53" spans="2:10" s="13" customFormat="1" ht="9.75" customHeight="1" x14ac:dyDescent="0.2">
      <c r="B53" s="27"/>
      <c r="C53" s="27"/>
      <c r="D53" s="29"/>
      <c r="E53" s="53"/>
      <c r="F53" s="44"/>
      <c r="G53" s="45"/>
      <c r="H53" s="26"/>
      <c r="I53" s="26"/>
      <c r="J53" s="26"/>
    </row>
    <row r="54" spans="2:10" s="13" customFormat="1" ht="20.100000000000001" customHeight="1" x14ac:dyDescent="0.2">
      <c r="B54" s="105" t="s">
        <v>16</v>
      </c>
      <c r="C54" s="106"/>
      <c r="D54" s="106"/>
      <c r="E54" s="107"/>
      <c r="F54" s="106"/>
      <c r="G54" s="108"/>
      <c r="H54" s="3">
        <f>SUM(H52)</f>
        <v>0</v>
      </c>
      <c r="I54" s="46"/>
      <c r="J54" s="46"/>
    </row>
    <row r="55" spans="2:10" s="13" customFormat="1" ht="20.100000000000001" customHeight="1" x14ac:dyDescent="0.2">
      <c r="B55" s="105" t="s">
        <v>17</v>
      </c>
      <c r="C55" s="106"/>
      <c r="D55" s="106"/>
      <c r="E55" s="107"/>
      <c r="F55" s="106"/>
      <c r="G55" s="108"/>
      <c r="H55" s="3">
        <f>+I52</f>
        <v>0</v>
      </c>
      <c r="I55" s="47"/>
      <c r="J55" s="47"/>
    </row>
    <row r="56" spans="2:10" s="13" customFormat="1" ht="20.100000000000001" customHeight="1" x14ac:dyDescent="0.2">
      <c r="B56" s="105" t="s">
        <v>18</v>
      </c>
      <c r="C56" s="106"/>
      <c r="D56" s="106"/>
      <c r="E56" s="107"/>
      <c r="F56" s="106"/>
      <c r="G56" s="108"/>
      <c r="H56" s="3">
        <f>SUM(H54:H55)</f>
        <v>0</v>
      </c>
      <c r="I56" s="73"/>
      <c r="J56" s="75"/>
    </row>
    <row r="57" spans="2:10" s="13" customFormat="1" ht="27.75" customHeight="1" x14ac:dyDescent="0.2">
      <c r="B57" s="27"/>
      <c r="C57" s="109" t="s">
        <v>19</v>
      </c>
      <c r="D57" s="109"/>
      <c r="E57" s="110"/>
      <c r="F57" s="109"/>
      <c r="G57" s="109"/>
      <c r="H57" s="109"/>
      <c r="I57" s="109"/>
      <c r="J57" s="109"/>
    </row>
    <row r="58" spans="2:10" s="13" customFormat="1" ht="12" customHeight="1" x14ac:dyDescent="0.2">
      <c r="B58" s="27"/>
      <c r="C58" s="28" t="s">
        <v>20</v>
      </c>
      <c r="D58" s="27"/>
      <c r="E58" s="53"/>
      <c r="F58" s="29"/>
      <c r="G58" s="30"/>
      <c r="H58" s="27"/>
      <c r="I58" s="27"/>
      <c r="J58" s="27"/>
    </row>
    <row r="59" spans="2:10" s="13" customFormat="1" ht="9" customHeight="1" x14ac:dyDescent="0.2">
      <c r="B59" s="27"/>
      <c r="C59" s="27"/>
      <c r="D59" s="27"/>
      <c r="E59" s="53"/>
      <c r="F59" s="29"/>
      <c r="G59" s="30"/>
      <c r="H59" s="27"/>
      <c r="I59" s="27"/>
      <c r="J59" s="27"/>
    </row>
    <row r="60" spans="2:10" s="13" customFormat="1" ht="9" customHeight="1" x14ac:dyDescent="0.2">
      <c r="B60" s="27"/>
      <c r="C60" s="27"/>
      <c r="D60" s="27"/>
      <c r="E60" s="53"/>
      <c r="F60" s="29"/>
      <c r="G60" s="30"/>
      <c r="H60" s="27"/>
      <c r="I60" s="27"/>
      <c r="J60" s="27"/>
    </row>
    <row r="61" spans="2:10" s="13" customFormat="1" ht="14.25" customHeight="1" x14ac:dyDescent="0.2">
      <c r="B61" s="100" t="s">
        <v>21</v>
      </c>
      <c r="C61" s="100"/>
      <c r="D61" s="100"/>
      <c r="E61" s="101"/>
      <c r="F61" s="100"/>
      <c r="G61" s="100"/>
      <c r="H61" s="100"/>
      <c r="I61" s="100"/>
      <c r="J61" s="100"/>
    </row>
    <row r="62" spans="2:10" s="78" customFormat="1" ht="14.25" customHeight="1" x14ac:dyDescent="0.2">
      <c r="B62" s="77"/>
      <c r="C62" s="77"/>
      <c r="D62" s="77"/>
      <c r="E62" s="77"/>
      <c r="F62" s="77"/>
      <c r="G62" s="77"/>
      <c r="H62" s="77"/>
      <c r="I62" s="77"/>
      <c r="J62" s="77"/>
    </row>
    <row r="63" spans="2:10" s="13" customFormat="1" x14ac:dyDescent="0.2">
      <c r="B63" s="100" t="s">
        <v>22</v>
      </c>
      <c r="C63" s="100"/>
      <c r="D63" s="100"/>
      <c r="E63" s="101"/>
      <c r="F63" s="100"/>
      <c r="G63" s="100"/>
      <c r="H63" s="100"/>
      <c r="I63" s="100"/>
      <c r="J63" s="100"/>
    </row>
    <row r="64" spans="2:10" s="13" customFormat="1" x14ac:dyDescent="0.2">
      <c r="B64" s="27"/>
      <c r="C64" s="27"/>
      <c r="D64" s="27"/>
      <c r="E64" s="53"/>
      <c r="F64" s="29"/>
      <c r="G64" s="30"/>
      <c r="H64" s="27"/>
      <c r="I64" s="27"/>
      <c r="J64" s="27"/>
    </row>
    <row r="65" spans="2:10" s="13" customFormat="1" x14ac:dyDescent="0.2">
      <c r="B65" s="27"/>
      <c r="C65" s="27"/>
      <c r="D65" s="27"/>
      <c r="E65" s="53"/>
      <c r="F65" s="29"/>
      <c r="G65" s="30"/>
      <c r="H65" s="27"/>
      <c r="I65" s="27"/>
      <c r="J65" s="27"/>
    </row>
    <row r="66" spans="2:10" s="13" customFormat="1" x14ac:dyDescent="0.2">
      <c r="B66" s="27"/>
      <c r="C66" s="27"/>
      <c r="D66" s="27"/>
      <c r="E66" s="53"/>
      <c r="F66" s="29"/>
      <c r="G66" s="30"/>
      <c r="H66" s="27"/>
      <c r="I66" s="27"/>
      <c r="J66" s="27"/>
    </row>
    <row r="67" spans="2:10" s="13" customFormat="1" x14ac:dyDescent="0.2">
      <c r="B67" s="27"/>
      <c r="C67" s="27"/>
      <c r="D67" s="27"/>
      <c r="E67" s="53"/>
      <c r="F67" s="29"/>
      <c r="G67" s="30"/>
      <c r="H67" s="27"/>
      <c r="I67" s="27"/>
      <c r="J67" s="27"/>
    </row>
  </sheetData>
  <autoFilter ref="B5:J52">
    <filterColumn colId="6" showButton="0"/>
    <filterColumn colId="7" showButton="0"/>
  </autoFilter>
  <mergeCells count="19">
    <mergeCell ref="F5:F6"/>
    <mergeCell ref="H5:J5"/>
    <mergeCell ref="E5:E6"/>
    <mergeCell ref="B7:C7"/>
    <mergeCell ref="B37:C37"/>
    <mergeCell ref="B45:C45"/>
    <mergeCell ref="I1:J1"/>
    <mergeCell ref="B63:J63"/>
    <mergeCell ref="B52:G52"/>
    <mergeCell ref="B54:G54"/>
    <mergeCell ref="B55:G55"/>
    <mergeCell ref="B56:G56"/>
    <mergeCell ref="C57:J57"/>
    <mergeCell ref="B61:J61"/>
    <mergeCell ref="B3:J3"/>
    <mergeCell ref="B4:J4"/>
    <mergeCell ref="B5:B6"/>
    <mergeCell ref="C5:C6"/>
    <mergeCell ref="D5:D6"/>
  </mergeCells>
  <conditionalFormatting sqref="C1:C6 C8:C36 C38:C44 C46:C1048576 B45 B37 B7">
    <cfRule type="duplicateValues" dxfId="35" priority="82"/>
  </conditionalFormatting>
  <pageMargins left="0.19685039370078741" right="0.19685039370078741" top="0.19685039370078741" bottom="0.19685039370078741" header="0.31496062992125984" footer="0.31496062992125984"/>
  <pageSetup paperSize="9" scale="71" orientation="landscape" r:id="rId1"/>
  <rowBreaks count="2" manualBreakCount="2">
    <brk id="39" max="9" man="1"/>
    <brk id="68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87"/>
  <sheetViews>
    <sheetView view="pageBreakPreview" topLeftCell="A70" zoomScale="110" zoomScaleNormal="100" zoomScaleSheetLayoutView="110" workbookViewId="0">
      <selection activeCell="D36" sqref="D36"/>
    </sheetView>
  </sheetViews>
  <sheetFormatPr baseColWidth="10" defaultColWidth="9.140625" defaultRowHeight="12" x14ac:dyDescent="0.2"/>
  <cols>
    <col min="1" max="1" width="9.7109375" style="50" customWidth="1"/>
    <col min="2" max="2" width="7" style="48" customWidth="1"/>
    <col min="3" max="3" width="84.42578125" style="48" customWidth="1"/>
    <col min="4" max="4" width="14.42578125" style="48" customWidth="1"/>
    <col min="5" max="5" width="10.42578125" style="79" customWidth="1"/>
    <col min="6" max="6" width="10.28515625" style="49" customWidth="1"/>
    <col min="7" max="7" width="13.5703125" style="49" customWidth="1"/>
    <col min="8" max="8" width="16.140625" style="48" customWidth="1"/>
    <col min="9" max="10" width="15.7109375" style="48" customWidth="1"/>
    <col min="11" max="221" width="11.42578125" style="50" customWidth="1"/>
    <col min="222" max="16384" width="9.140625" style="50"/>
  </cols>
  <sheetData>
    <row r="1" spans="2:10" ht="12.75" x14ac:dyDescent="0.2">
      <c r="B1" s="64" t="s">
        <v>0</v>
      </c>
      <c r="C1" s="65"/>
      <c r="D1" s="65"/>
      <c r="E1" s="67"/>
      <c r="F1" s="66"/>
      <c r="G1" s="66"/>
      <c r="H1" s="65"/>
      <c r="I1" s="99" t="s">
        <v>80</v>
      </c>
      <c r="J1" s="99"/>
    </row>
    <row r="2" spans="2:10" ht="15.75" customHeight="1" x14ac:dyDescent="0.2">
      <c r="B2" s="64" t="s">
        <v>34</v>
      </c>
      <c r="C2" s="65"/>
      <c r="D2" s="65"/>
      <c r="E2" s="67"/>
      <c r="F2" s="68"/>
      <c r="G2" s="66"/>
      <c r="H2" s="65"/>
      <c r="I2" s="65"/>
      <c r="J2" s="65"/>
    </row>
    <row r="3" spans="2:10" s="13" customFormat="1" ht="23.25" customHeight="1" x14ac:dyDescent="0.25">
      <c r="B3" s="111" t="s">
        <v>1</v>
      </c>
      <c r="C3" s="111"/>
      <c r="D3" s="111"/>
      <c r="E3" s="111"/>
      <c r="F3" s="111"/>
      <c r="G3" s="111"/>
      <c r="H3" s="111"/>
      <c r="I3" s="111"/>
      <c r="J3" s="111"/>
    </row>
    <row r="4" spans="2:10" s="13" customFormat="1" ht="30.75" customHeight="1" x14ac:dyDescent="0.2">
      <c r="B4" s="113" t="s">
        <v>182</v>
      </c>
      <c r="C4" s="113"/>
      <c r="D4" s="113"/>
      <c r="E4" s="113"/>
      <c r="F4" s="113"/>
      <c r="G4" s="113"/>
      <c r="H4" s="113"/>
      <c r="I4" s="113"/>
      <c r="J4" s="113"/>
    </row>
    <row r="5" spans="2:10" s="13" customFormat="1" ht="24.75" customHeight="1" x14ac:dyDescent="0.2">
      <c r="B5" s="119" t="s">
        <v>2</v>
      </c>
      <c r="C5" s="120" t="s">
        <v>3</v>
      </c>
      <c r="D5" s="120" t="s">
        <v>4</v>
      </c>
      <c r="E5" s="117" t="s">
        <v>26</v>
      </c>
      <c r="F5" s="120" t="s">
        <v>6</v>
      </c>
      <c r="G5" s="54" t="s">
        <v>7</v>
      </c>
      <c r="H5" s="120" t="s">
        <v>8</v>
      </c>
      <c r="I5" s="120"/>
      <c r="J5" s="120"/>
    </row>
    <row r="6" spans="2:10" s="13" customFormat="1" ht="20.25" customHeight="1" x14ac:dyDescent="0.2">
      <c r="B6" s="119"/>
      <c r="C6" s="120"/>
      <c r="D6" s="120"/>
      <c r="E6" s="118"/>
      <c r="F6" s="120"/>
      <c r="G6" s="54" t="s">
        <v>9</v>
      </c>
      <c r="H6" s="55" t="s">
        <v>10</v>
      </c>
      <c r="I6" s="55" t="s">
        <v>11</v>
      </c>
      <c r="J6" s="55" t="s">
        <v>12</v>
      </c>
    </row>
    <row r="7" spans="2:10" s="13" customFormat="1" ht="20.25" customHeight="1" x14ac:dyDescent="0.2">
      <c r="B7" s="97" t="s">
        <v>183</v>
      </c>
      <c r="C7" s="98"/>
      <c r="D7" s="89"/>
      <c r="E7" s="88"/>
      <c r="F7" s="89"/>
      <c r="G7" s="54"/>
      <c r="H7" s="89"/>
      <c r="I7" s="89"/>
      <c r="J7" s="89"/>
    </row>
    <row r="8" spans="2:10" s="13" customFormat="1" ht="20.100000000000001" customHeight="1" x14ac:dyDescent="0.2">
      <c r="B8" s="56">
        <v>1</v>
      </c>
      <c r="C8" s="57" t="s">
        <v>81</v>
      </c>
      <c r="D8" s="10" t="s">
        <v>23</v>
      </c>
      <c r="E8" s="56">
        <v>300</v>
      </c>
      <c r="F8" s="22">
        <v>0.2</v>
      </c>
      <c r="G8" s="81"/>
      <c r="H8" s="24">
        <f>+E8*G8</f>
        <v>0</v>
      </c>
      <c r="I8" s="24">
        <f>+H8*F8</f>
        <v>0</v>
      </c>
      <c r="J8" s="24">
        <f>+I8+H8</f>
        <v>0</v>
      </c>
    </row>
    <row r="9" spans="2:10" s="13" customFormat="1" ht="20.100000000000001" customHeight="1" x14ac:dyDescent="0.2">
      <c r="B9" s="56">
        <v>2</v>
      </c>
      <c r="C9" s="57" t="s">
        <v>184</v>
      </c>
      <c r="D9" s="10" t="s">
        <v>13</v>
      </c>
      <c r="E9" s="56">
        <v>25</v>
      </c>
      <c r="F9" s="22">
        <v>0.2</v>
      </c>
      <c r="G9" s="81"/>
      <c r="H9" s="24"/>
      <c r="I9" s="24"/>
      <c r="J9" s="24"/>
    </row>
    <row r="10" spans="2:10" s="13" customFormat="1" ht="20.100000000000001" customHeight="1" x14ac:dyDescent="0.2">
      <c r="B10" s="56">
        <v>3</v>
      </c>
      <c r="C10" s="57" t="s">
        <v>83</v>
      </c>
      <c r="D10" s="10" t="s">
        <v>13</v>
      </c>
      <c r="E10" s="56">
        <v>25</v>
      </c>
      <c r="F10" s="22">
        <v>0.2</v>
      </c>
      <c r="G10" s="81"/>
      <c r="H10" s="24"/>
      <c r="I10" s="24"/>
      <c r="J10" s="24"/>
    </row>
    <row r="11" spans="2:10" s="13" customFormat="1" ht="20.100000000000001" customHeight="1" x14ac:dyDescent="0.2">
      <c r="B11" s="56">
        <v>4</v>
      </c>
      <c r="C11" s="57" t="s">
        <v>84</v>
      </c>
      <c r="D11" s="10" t="s">
        <v>13</v>
      </c>
      <c r="E11" s="56">
        <v>25</v>
      </c>
      <c r="F11" s="22">
        <v>0.2</v>
      </c>
      <c r="G11" s="81"/>
      <c r="H11" s="24"/>
      <c r="I11" s="24"/>
      <c r="J11" s="24"/>
    </row>
    <row r="12" spans="2:10" s="13" customFormat="1" ht="20.100000000000001" customHeight="1" x14ac:dyDescent="0.2">
      <c r="B12" s="56">
        <v>5</v>
      </c>
      <c r="C12" s="57" t="s">
        <v>185</v>
      </c>
      <c r="D12" s="10" t="s">
        <v>13</v>
      </c>
      <c r="E12" s="56">
        <v>52</v>
      </c>
      <c r="F12" s="22">
        <v>0.2</v>
      </c>
      <c r="G12" s="81"/>
      <c r="H12" s="24"/>
      <c r="I12" s="24"/>
      <c r="J12" s="24"/>
    </row>
    <row r="13" spans="2:10" s="13" customFormat="1" ht="20.100000000000001" customHeight="1" x14ac:dyDescent="0.2">
      <c r="B13" s="56">
        <v>6</v>
      </c>
      <c r="C13" s="57" t="s">
        <v>85</v>
      </c>
      <c r="D13" s="10" t="s">
        <v>13</v>
      </c>
      <c r="E13" s="56">
        <v>12</v>
      </c>
      <c r="F13" s="22">
        <v>0.2</v>
      </c>
      <c r="G13" s="81"/>
      <c r="H13" s="24"/>
      <c r="I13" s="24"/>
      <c r="J13" s="24"/>
    </row>
    <row r="14" spans="2:10" s="13" customFormat="1" ht="20.100000000000001" customHeight="1" x14ac:dyDescent="0.2">
      <c r="B14" s="56">
        <v>7</v>
      </c>
      <c r="C14" s="57" t="s">
        <v>186</v>
      </c>
      <c r="D14" s="10" t="s">
        <v>13</v>
      </c>
      <c r="E14" s="56">
        <v>120</v>
      </c>
      <c r="F14" s="22">
        <v>0.2</v>
      </c>
      <c r="G14" s="81"/>
      <c r="H14" s="24"/>
      <c r="I14" s="24"/>
      <c r="J14" s="24"/>
    </row>
    <row r="15" spans="2:10" s="13" customFormat="1" ht="20.100000000000001" customHeight="1" x14ac:dyDescent="0.2">
      <c r="B15" s="56">
        <v>8</v>
      </c>
      <c r="C15" s="57" t="s">
        <v>89</v>
      </c>
      <c r="D15" s="10" t="s">
        <v>13</v>
      </c>
      <c r="E15" s="56">
        <v>40</v>
      </c>
      <c r="F15" s="22">
        <v>0.2</v>
      </c>
      <c r="G15" s="81"/>
      <c r="H15" s="24"/>
      <c r="I15" s="24"/>
      <c r="J15" s="24"/>
    </row>
    <row r="16" spans="2:10" s="13" customFormat="1" ht="20.100000000000001" customHeight="1" x14ac:dyDescent="0.2">
      <c r="B16" s="56">
        <v>9</v>
      </c>
      <c r="C16" s="57" t="s">
        <v>187</v>
      </c>
      <c r="D16" s="10" t="s">
        <v>13</v>
      </c>
      <c r="E16" s="56">
        <v>7</v>
      </c>
      <c r="F16" s="22">
        <v>0.2</v>
      </c>
      <c r="G16" s="81"/>
      <c r="H16" s="24"/>
      <c r="I16" s="24"/>
      <c r="J16" s="24"/>
    </row>
    <row r="17" spans="2:10" s="13" customFormat="1" ht="20.100000000000001" customHeight="1" x14ac:dyDescent="0.2">
      <c r="B17" s="56">
        <v>10</v>
      </c>
      <c r="C17" s="57" t="s">
        <v>91</v>
      </c>
      <c r="D17" s="10" t="s">
        <v>13</v>
      </c>
      <c r="E17" s="56">
        <v>5</v>
      </c>
      <c r="F17" s="22">
        <v>0.2</v>
      </c>
      <c r="G17" s="81"/>
      <c r="H17" s="24"/>
      <c r="I17" s="24"/>
      <c r="J17" s="24"/>
    </row>
    <row r="18" spans="2:10" s="13" customFormat="1" ht="20.100000000000001" customHeight="1" x14ac:dyDescent="0.2">
      <c r="B18" s="56">
        <v>11</v>
      </c>
      <c r="C18" s="57" t="s">
        <v>188</v>
      </c>
      <c r="D18" s="10" t="s">
        <v>13</v>
      </c>
      <c r="E18" s="56">
        <v>21</v>
      </c>
      <c r="F18" s="22">
        <v>0.2</v>
      </c>
      <c r="G18" s="81"/>
      <c r="H18" s="24"/>
      <c r="I18" s="24"/>
      <c r="J18" s="24"/>
    </row>
    <row r="19" spans="2:10" s="13" customFormat="1" ht="20.100000000000001" customHeight="1" x14ac:dyDescent="0.2">
      <c r="B19" s="56">
        <v>12</v>
      </c>
      <c r="C19" s="57" t="s">
        <v>189</v>
      </c>
      <c r="D19" s="10" t="s">
        <v>13</v>
      </c>
      <c r="E19" s="56">
        <v>39</v>
      </c>
      <c r="F19" s="22">
        <v>0.2</v>
      </c>
      <c r="G19" s="81"/>
      <c r="H19" s="24"/>
      <c r="I19" s="24"/>
      <c r="J19" s="24"/>
    </row>
    <row r="20" spans="2:10" s="13" customFormat="1" ht="20.100000000000001" customHeight="1" x14ac:dyDescent="0.2">
      <c r="B20" s="56">
        <v>13</v>
      </c>
      <c r="C20" s="57" t="s">
        <v>44</v>
      </c>
      <c r="D20" s="10" t="s">
        <v>13</v>
      </c>
      <c r="E20" s="56">
        <v>110</v>
      </c>
      <c r="F20" s="22">
        <v>0.2</v>
      </c>
      <c r="G20" s="81"/>
      <c r="H20" s="24"/>
      <c r="I20" s="24"/>
      <c r="J20" s="24"/>
    </row>
    <row r="21" spans="2:10" s="13" customFormat="1" ht="20.100000000000001" customHeight="1" x14ac:dyDescent="0.2">
      <c r="B21" s="56">
        <v>14</v>
      </c>
      <c r="C21" s="57" t="s">
        <v>190</v>
      </c>
      <c r="D21" s="10" t="s">
        <v>13</v>
      </c>
      <c r="E21" s="56">
        <v>21</v>
      </c>
      <c r="F21" s="22">
        <v>0.2</v>
      </c>
      <c r="G21" s="81"/>
      <c r="H21" s="24"/>
      <c r="I21" s="24"/>
      <c r="J21" s="24"/>
    </row>
    <row r="22" spans="2:10" s="13" customFormat="1" ht="20.100000000000001" customHeight="1" x14ac:dyDescent="0.2">
      <c r="B22" s="56">
        <v>15</v>
      </c>
      <c r="C22" s="57" t="s">
        <v>94</v>
      </c>
      <c r="D22" s="10" t="s">
        <v>13</v>
      </c>
      <c r="E22" s="56">
        <v>22</v>
      </c>
      <c r="F22" s="22">
        <v>0.2</v>
      </c>
      <c r="G22" s="81"/>
      <c r="H22" s="24"/>
      <c r="I22" s="24"/>
      <c r="J22" s="24"/>
    </row>
    <row r="23" spans="2:10" s="13" customFormat="1" ht="20.100000000000001" customHeight="1" x14ac:dyDescent="0.2">
      <c r="B23" s="56">
        <v>16</v>
      </c>
      <c r="C23" s="57" t="s">
        <v>95</v>
      </c>
      <c r="D23" s="10" t="s">
        <v>13</v>
      </c>
      <c r="E23" s="56">
        <v>22</v>
      </c>
      <c r="F23" s="22">
        <v>0.2</v>
      </c>
      <c r="G23" s="81"/>
      <c r="H23" s="24"/>
      <c r="I23" s="24"/>
      <c r="J23" s="24"/>
    </row>
    <row r="24" spans="2:10" s="13" customFormat="1" ht="20.100000000000001" customHeight="1" x14ac:dyDescent="0.2">
      <c r="B24" s="56">
        <v>17</v>
      </c>
      <c r="C24" s="57" t="s">
        <v>96</v>
      </c>
      <c r="D24" s="10" t="s">
        <v>13</v>
      </c>
      <c r="E24" s="56">
        <v>7</v>
      </c>
      <c r="F24" s="22">
        <v>0.2</v>
      </c>
      <c r="G24" s="81"/>
      <c r="H24" s="24"/>
      <c r="I24" s="24"/>
      <c r="J24" s="24"/>
    </row>
    <row r="25" spans="2:10" s="13" customFormat="1" ht="20.100000000000001" customHeight="1" x14ac:dyDescent="0.2">
      <c r="B25" s="56">
        <v>18</v>
      </c>
      <c r="C25" s="57" t="s">
        <v>97</v>
      </c>
      <c r="D25" s="10" t="s">
        <v>13</v>
      </c>
      <c r="E25" s="56">
        <v>7</v>
      </c>
      <c r="F25" s="22">
        <v>0.2</v>
      </c>
      <c r="G25" s="81"/>
      <c r="H25" s="24"/>
      <c r="I25" s="24"/>
      <c r="J25" s="24"/>
    </row>
    <row r="26" spans="2:10" s="13" customFormat="1" ht="20.100000000000001" customHeight="1" x14ac:dyDescent="0.2">
      <c r="B26" s="56">
        <v>19</v>
      </c>
      <c r="C26" s="57" t="s">
        <v>42</v>
      </c>
      <c r="D26" s="10" t="s">
        <v>13</v>
      </c>
      <c r="E26" s="56">
        <v>90</v>
      </c>
      <c r="F26" s="22">
        <v>0.2</v>
      </c>
      <c r="G26" s="81"/>
      <c r="H26" s="24"/>
      <c r="I26" s="24"/>
      <c r="J26" s="24"/>
    </row>
    <row r="27" spans="2:10" s="13" customFormat="1" ht="20.100000000000001" customHeight="1" x14ac:dyDescent="0.2">
      <c r="B27" s="56">
        <v>20</v>
      </c>
      <c r="C27" s="57" t="s">
        <v>43</v>
      </c>
      <c r="D27" s="10" t="s">
        <v>13</v>
      </c>
      <c r="E27" s="56">
        <v>40</v>
      </c>
      <c r="F27" s="22">
        <v>0.2</v>
      </c>
      <c r="G27" s="81"/>
      <c r="H27" s="24"/>
      <c r="I27" s="24"/>
      <c r="J27" s="24"/>
    </row>
    <row r="28" spans="2:10" s="13" customFormat="1" ht="20.100000000000001" customHeight="1" x14ac:dyDescent="0.2">
      <c r="B28" s="56">
        <v>21</v>
      </c>
      <c r="C28" s="57" t="s">
        <v>103</v>
      </c>
      <c r="D28" s="10" t="s">
        <v>13</v>
      </c>
      <c r="E28" s="56">
        <v>15</v>
      </c>
      <c r="F28" s="22">
        <v>0.2</v>
      </c>
      <c r="G28" s="81"/>
      <c r="H28" s="24"/>
      <c r="I28" s="24"/>
      <c r="J28" s="24"/>
    </row>
    <row r="29" spans="2:10" s="13" customFormat="1" ht="20.100000000000001" customHeight="1" x14ac:dyDescent="0.2">
      <c r="B29" s="56">
        <v>22</v>
      </c>
      <c r="C29" s="57" t="s">
        <v>104</v>
      </c>
      <c r="D29" s="10" t="s">
        <v>13</v>
      </c>
      <c r="E29" s="56">
        <v>12</v>
      </c>
      <c r="F29" s="22">
        <v>0.2</v>
      </c>
      <c r="G29" s="81"/>
      <c r="H29" s="24"/>
      <c r="I29" s="24"/>
      <c r="J29" s="24"/>
    </row>
    <row r="30" spans="2:10" s="13" customFormat="1" ht="20.100000000000001" customHeight="1" x14ac:dyDescent="0.2">
      <c r="B30" s="56">
        <v>23</v>
      </c>
      <c r="C30" s="57" t="s">
        <v>191</v>
      </c>
      <c r="D30" s="10" t="s">
        <v>13</v>
      </c>
      <c r="E30" s="56">
        <v>7</v>
      </c>
      <c r="F30" s="22">
        <v>0.2</v>
      </c>
      <c r="G30" s="81"/>
      <c r="H30" s="24"/>
      <c r="I30" s="24"/>
      <c r="J30" s="24"/>
    </row>
    <row r="31" spans="2:10" s="13" customFormat="1" ht="20.100000000000001" customHeight="1" x14ac:dyDescent="0.2">
      <c r="B31" s="56">
        <v>24</v>
      </c>
      <c r="C31" s="57" t="s">
        <v>192</v>
      </c>
      <c r="D31" s="10" t="s">
        <v>13</v>
      </c>
      <c r="E31" s="56">
        <v>7</v>
      </c>
      <c r="F31" s="22">
        <v>0.2</v>
      </c>
      <c r="G31" s="81"/>
      <c r="H31" s="24"/>
      <c r="I31" s="24"/>
      <c r="J31" s="24"/>
    </row>
    <row r="32" spans="2:10" s="13" customFormat="1" ht="20.100000000000001" customHeight="1" x14ac:dyDescent="0.2">
      <c r="B32" s="56">
        <v>25</v>
      </c>
      <c r="C32" s="57" t="s">
        <v>105</v>
      </c>
      <c r="D32" s="10" t="s">
        <v>13</v>
      </c>
      <c r="E32" s="56">
        <v>7</v>
      </c>
      <c r="F32" s="22">
        <v>0.2</v>
      </c>
      <c r="G32" s="81"/>
      <c r="H32" s="24"/>
      <c r="I32" s="24"/>
      <c r="J32" s="24"/>
    </row>
    <row r="33" spans="2:10" s="13" customFormat="1" ht="20.100000000000001" customHeight="1" x14ac:dyDescent="0.2">
      <c r="B33" s="56">
        <v>26</v>
      </c>
      <c r="C33" s="57" t="s">
        <v>106</v>
      </c>
      <c r="D33" s="10" t="s">
        <v>13</v>
      </c>
      <c r="E33" s="56">
        <v>3</v>
      </c>
      <c r="F33" s="22">
        <v>0.2</v>
      </c>
      <c r="G33" s="81"/>
      <c r="H33" s="24"/>
      <c r="I33" s="24"/>
      <c r="J33" s="24"/>
    </row>
    <row r="34" spans="2:10" s="13" customFormat="1" ht="20.100000000000001" customHeight="1" x14ac:dyDescent="0.2">
      <c r="B34" s="56">
        <v>27</v>
      </c>
      <c r="C34" s="57" t="s">
        <v>107</v>
      </c>
      <c r="D34" s="10" t="s">
        <v>13</v>
      </c>
      <c r="E34" s="56">
        <v>6</v>
      </c>
      <c r="F34" s="22">
        <v>0.2</v>
      </c>
      <c r="G34" s="81"/>
      <c r="H34" s="24"/>
      <c r="I34" s="24"/>
      <c r="J34" s="24"/>
    </row>
    <row r="35" spans="2:10" s="13" customFormat="1" ht="20.100000000000001" customHeight="1" x14ac:dyDescent="0.2">
      <c r="B35" s="97" t="s">
        <v>193</v>
      </c>
      <c r="C35" s="98"/>
      <c r="D35" s="10"/>
      <c r="E35" s="56"/>
      <c r="F35" s="22">
        <v>0.2</v>
      </c>
      <c r="G35" s="81"/>
      <c r="H35" s="24"/>
      <c r="I35" s="24"/>
      <c r="J35" s="24"/>
    </row>
    <row r="36" spans="2:10" s="13" customFormat="1" ht="20.100000000000001" customHeight="1" x14ac:dyDescent="0.2">
      <c r="B36" s="56">
        <v>28</v>
      </c>
      <c r="C36" s="57" t="s">
        <v>46</v>
      </c>
      <c r="D36" s="10" t="s">
        <v>23</v>
      </c>
      <c r="E36" s="56">
        <v>420</v>
      </c>
      <c r="F36" s="22">
        <v>0.2</v>
      </c>
      <c r="G36" s="81"/>
      <c r="H36" s="24"/>
      <c r="I36" s="24"/>
      <c r="J36" s="24"/>
    </row>
    <row r="37" spans="2:10" s="13" customFormat="1" ht="20.100000000000001" customHeight="1" x14ac:dyDescent="0.2">
      <c r="B37" s="56">
        <v>29</v>
      </c>
      <c r="C37" s="57" t="s">
        <v>45</v>
      </c>
      <c r="D37" s="10" t="s">
        <v>23</v>
      </c>
      <c r="E37" s="56">
        <v>60</v>
      </c>
      <c r="F37" s="22">
        <v>0.2</v>
      </c>
      <c r="G37" s="81"/>
      <c r="H37" s="24"/>
      <c r="I37" s="24"/>
      <c r="J37" s="24"/>
    </row>
    <row r="38" spans="2:10" s="13" customFormat="1" ht="20.100000000000001" customHeight="1" x14ac:dyDescent="0.2">
      <c r="B38" s="56">
        <v>30</v>
      </c>
      <c r="C38" s="57" t="s">
        <v>87</v>
      </c>
      <c r="D38" s="10" t="s">
        <v>23</v>
      </c>
      <c r="E38" s="56">
        <v>50</v>
      </c>
      <c r="F38" s="22">
        <v>0.2</v>
      </c>
      <c r="G38" s="81"/>
      <c r="H38" s="24"/>
      <c r="I38" s="24"/>
      <c r="J38" s="24"/>
    </row>
    <row r="39" spans="2:10" s="13" customFormat="1" ht="20.100000000000001" customHeight="1" x14ac:dyDescent="0.2">
      <c r="B39" s="56">
        <v>31</v>
      </c>
      <c r="C39" s="57" t="s">
        <v>88</v>
      </c>
      <c r="D39" s="10" t="s">
        <v>23</v>
      </c>
      <c r="E39" s="56">
        <v>50</v>
      </c>
      <c r="F39" s="22">
        <v>0.2</v>
      </c>
      <c r="G39" s="81"/>
      <c r="H39" s="24"/>
      <c r="I39" s="24"/>
      <c r="J39" s="24"/>
    </row>
    <row r="40" spans="2:10" s="13" customFormat="1" ht="20.100000000000001" customHeight="1" x14ac:dyDescent="0.2">
      <c r="B40" s="56">
        <v>32</v>
      </c>
      <c r="C40" s="57" t="s">
        <v>194</v>
      </c>
      <c r="D40" s="10" t="s">
        <v>27</v>
      </c>
      <c r="E40" s="56">
        <v>42</v>
      </c>
      <c r="F40" s="22">
        <v>0.2</v>
      </c>
      <c r="G40" s="81"/>
      <c r="H40" s="24"/>
      <c r="I40" s="24"/>
      <c r="J40" s="24"/>
    </row>
    <row r="41" spans="2:10" s="13" customFormat="1" ht="20.100000000000001" customHeight="1" x14ac:dyDescent="0.2">
      <c r="B41" s="56">
        <v>33</v>
      </c>
      <c r="C41" s="57" t="s">
        <v>112</v>
      </c>
      <c r="D41" s="10" t="s">
        <v>27</v>
      </c>
      <c r="E41" s="56">
        <v>12</v>
      </c>
      <c r="F41" s="22">
        <v>0.2</v>
      </c>
      <c r="G41" s="81"/>
      <c r="H41" s="24"/>
      <c r="I41" s="24"/>
      <c r="J41" s="24"/>
    </row>
    <row r="42" spans="2:10" s="13" customFormat="1" ht="20.100000000000001" customHeight="1" x14ac:dyDescent="0.2">
      <c r="B42" s="56">
        <v>34</v>
      </c>
      <c r="C42" s="57" t="s">
        <v>108</v>
      </c>
      <c r="D42" s="10" t="s">
        <v>13</v>
      </c>
      <c r="E42" s="56">
        <v>5</v>
      </c>
      <c r="F42" s="22">
        <v>0.2</v>
      </c>
      <c r="G42" s="81"/>
      <c r="H42" s="24"/>
      <c r="I42" s="24"/>
      <c r="J42" s="24"/>
    </row>
    <row r="43" spans="2:10" s="13" customFormat="1" ht="20.100000000000001" customHeight="1" x14ac:dyDescent="0.2">
      <c r="B43" s="56">
        <v>35</v>
      </c>
      <c r="C43" s="57" t="s">
        <v>109</v>
      </c>
      <c r="D43" s="10" t="s">
        <v>13</v>
      </c>
      <c r="E43" s="56">
        <v>5</v>
      </c>
      <c r="F43" s="22">
        <v>0.2</v>
      </c>
      <c r="G43" s="81"/>
      <c r="H43" s="24"/>
      <c r="I43" s="24"/>
      <c r="J43" s="24"/>
    </row>
    <row r="44" spans="2:10" s="13" customFormat="1" ht="20.100000000000001" customHeight="1" x14ac:dyDescent="0.2">
      <c r="B44" s="56">
        <v>36</v>
      </c>
      <c r="C44" s="57" t="s">
        <v>82</v>
      </c>
      <c r="D44" s="10" t="s">
        <v>13</v>
      </c>
      <c r="E44" s="56">
        <v>22</v>
      </c>
      <c r="F44" s="22">
        <v>0.2</v>
      </c>
      <c r="G44" s="81"/>
      <c r="H44" s="24"/>
      <c r="I44" s="24"/>
      <c r="J44" s="24"/>
    </row>
    <row r="45" spans="2:10" s="13" customFormat="1" ht="20.100000000000001" customHeight="1" x14ac:dyDescent="0.2">
      <c r="B45" s="97" t="s">
        <v>195</v>
      </c>
      <c r="C45" s="98"/>
      <c r="D45" s="10"/>
      <c r="E45" s="56"/>
      <c r="F45" s="22">
        <v>0.2</v>
      </c>
      <c r="G45" s="81"/>
      <c r="H45" s="24"/>
      <c r="I45" s="24"/>
      <c r="J45" s="24"/>
    </row>
    <row r="46" spans="2:10" s="13" customFormat="1" ht="20.100000000000001" customHeight="1" x14ac:dyDescent="0.2">
      <c r="B46" s="56">
        <v>37</v>
      </c>
      <c r="C46" s="57" t="s">
        <v>196</v>
      </c>
      <c r="D46" s="10" t="s">
        <v>13</v>
      </c>
      <c r="E46" s="56">
        <v>2</v>
      </c>
      <c r="F46" s="22">
        <v>0.2</v>
      </c>
      <c r="G46" s="81"/>
      <c r="H46" s="24"/>
      <c r="I46" s="24"/>
      <c r="J46" s="24"/>
    </row>
    <row r="47" spans="2:10" s="13" customFormat="1" ht="20.100000000000001" customHeight="1" x14ac:dyDescent="0.2">
      <c r="B47" s="56">
        <v>38</v>
      </c>
      <c r="C47" s="57" t="s">
        <v>197</v>
      </c>
      <c r="D47" s="10" t="s">
        <v>13</v>
      </c>
      <c r="E47" s="56">
        <v>1</v>
      </c>
      <c r="F47" s="22">
        <v>0.2</v>
      </c>
      <c r="G47" s="81"/>
      <c r="H47" s="24"/>
      <c r="I47" s="24"/>
      <c r="J47" s="24"/>
    </row>
    <row r="48" spans="2:10" s="13" customFormat="1" ht="20.100000000000001" customHeight="1" x14ac:dyDescent="0.2">
      <c r="B48" s="56">
        <v>39</v>
      </c>
      <c r="C48" s="57" t="s">
        <v>198</v>
      </c>
      <c r="D48" s="10" t="s">
        <v>13</v>
      </c>
      <c r="E48" s="56">
        <v>2</v>
      </c>
      <c r="F48" s="22">
        <v>0.2</v>
      </c>
      <c r="G48" s="81"/>
      <c r="H48" s="24"/>
      <c r="I48" s="24"/>
      <c r="J48" s="24"/>
    </row>
    <row r="49" spans="2:10" s="13" customFormat="1" ht="29.25" customHeight="1" x14ac:dyDescent="0.2">
      <c r="B49" s="56">
        <v>40</v>
      </c>
      <c r="C49" s="57" t="s">
        <v>199</v>
      </c>
      <c r="D49" s="10" t="s">
        <v>13</v>
      </c>
      <c r="E49" s="56">
        <v>1</v>
      </c>
      <c r="F49" s="22">
        <v>0.2</v>
      </c>
      <c r="G49" s="81"/>
      <c r="H49" s="24"/>
      <c r="I49" s="24"/>
      <c r="J49" s="24"/>
    </row>
    <row r="50" spans="2:10" s="13" customFormat="1" ht="20.100000000000001" customHeight="1" x14ac:dyDescent="0.2">
      <c r="B50" s="56">
        <v>41</v>
      </c>
      <c r="C50" s="57" t="s">
        <v>200</v>
      </c>
      <c r="D50" s="10" t="s">
        <v>13</v>
      </c>
      <c r="E50" s="56">
        <v>20</v>
      </c>
      <c r="F50" s="22">
        <v>0.2</v>
      </c>
      <c r="G50" s="81"/>
      <c r="H50" s="24"/>
      <c r="I50" s="24"/>
      <c r="J50" s="24"/>
    </row>
    <row r="51" spans="2:10" s="13" customFormat="1" ht="20.100000000000001" customHeight="1" x14ac:dyDescent="0.2">
      <c r="B51" s="56">
        <v>42</v>
      </c>
      <c r="C51" s="57" t="s">
        <v>201</v>
      </c>
      <c r="D51" s="10" t="s">
        <v>13</v>
      </c>
      <c r="E51" s="56">
        <v>40</v>
      </c>
      <c r="F51" s="22">
        <v>0.2</v>
      </c>
      <c r="G51" s="81"/>
      <c r="H51" s="24"/>
      <c r="I51" s="24"/>
      <c r="J51" s="24"/>
    </row>
    <row r="52" spans="2:10" s="13" customFormat="1" ht="20.100000000000001" customHeight="1" x14ac:dyDescent="0.2">
      <c r="B52" s="56">
        <v>43</v>
      </c>
      <c r="C52" s="57" t="s">
        <v>202</v>
      </c>
      <c r="D52" s="10" t="s">
        <v>13</v>
      </c>
      <c r="E52" s="56">
        <v>20</v>
      </c>
      <c r="F52" s="22">
        <v>0.2</v>
      </c>
      <c r="G52" s="81"/>
      <c r="H52" s="24"/>
      <c r="I52" s="24"/>
      <c r="J52" s="24"/>
    </row>
    <row r="53" spans="2:10" s="13" customFormat="1" ht="20.100000000000001" customHeight="1" x14ac:dyDescent="0.2">
      <c r="B53" s="56">
        <v>44</v>
      </c>
      <c r="C53" s="57" t="s">
        <v>203</v>
      </c>
      <c r="D53" s="10" t="s">
        <v>13</v>
      </c>
      <c r="E53" s="56">
        <v>2</v>
      </c>
      <c r="F53" s="22">
        <v>0.2</v>
      </c>
      <c r="G53" s="81"/>
      <c r="H53" s="24"/>
      <c r="I53" s="24"/>
      <c r="J53" s="24"/>
    </row>
    <row r="54" spans="2:10" s="13" customFormat="1" ht="20.100000000000001" customHeight="1" x14ac:dyDescent="0.2">
      <c r="B54" s="56">
        <v>45</v>
      </c>
      <c r="C54" s="57" t="s">
        <v>204</v>
      </c>
      <c r="D54" s="10" t="s">
        <v>13</v>
      </c>
      <c r="E54" s="56">
        <v>2</v>
      </c>
      <c r="F54" s="22">
        <v>0.2</v>
      </c>
      <c r="G54" s="81"/>
      <c r="H54" s="24"/>
      <c r="I54" s="24"/>
      <c r="J54" s="24"/>
    </row>
    <row r="55" spans="2:10" s="13" customFormat="1" ht="20.100000000000001" customHeight="1" x14ac:dyDescent="0.2">
      <c r="B55" s="56">
        <v>46</v>
      </c>
      <c r="C55" s="57" t="s">
        <v>86</v>
      </c>
      <c r="D55" s="10" t="s">
        <v>13</v>
      </c>
      <c r="E55" s="56">
        <v>5</v>
      </c>
      <c r="F55" s="22">
        <v>0.2</v>
      </c>
      <c r="G55" s="81"/>
      <c r="H55" s="24"/>
      <c r="I55" s="24"/>
      <c r="J55" s="24"/>
    </row>
    <row r="56" spans="2:10" s="13" customFormat="1" ht="20.100000000000001" customHeight="1" x14ac:dyDescent="0.2">
      <c r="B56" s="56">
        <v>47</v>
      </c>
      <c r="C56" s="57" t="s">
        <v>92</v>
      </c>
      <c r="D56" s="10" t="s">
        <v>23</v>
      </c>
      <c r="E56" s="56">
        <v>4</v>
      </c>
      <c r="F56" s="22">
        <v>0.2</v>
      </c>
      <c r="G56" s="81"/>
      <c r="H56" s="24"/>
      <c r="I56" s="24"/>
      <c r="J56" s="24"/>
    </row>
    <row r="57" spans="2:10" s="13" customFormat="1" ht="20.100000000000001" customHeight="1" x14ac:dyDescent="0.2">
      <c r="B57" s="56">
        <v>48</v>
      </c>
      <c r="C57" s="57" t="s">
        <v>93</v>
      </c>
      <c r="D57" s="10" t="s">
        <v>23</v>
      </c>
      <c r="E57" s="56">
        <v>4</v>
      </c>
      <c r="F57" s="22">
        <v>0.2</v>
      </c>
      <c r="G57" s="81"/>
      <c r="H57" s="24"/>
      <c r="I57" s="24"/>
      <c r="J57" s="24"/>
    </row>
    <row r="58" spans="2:10" s="13" customFormat="1" ht="20.100000000000001" customHeight="1" x14ac:dyDescent="0.2">
      <c r="B58" s="56">
        <v>49</v>
      </c>
      <c r="C58" s="57" t="s">
        <v>205</v>
      </c>
      <c r="D58" s="10" t="s">
        <v>13</v>
      </c>
      <c r="E58" s="56">
        <v>1</v>
      </c>
      <c r="F58" s="22">
        <v>0.2</v>
      </c>
      <c r="G58" s="81"/>
      <c r="H58" s="24"/>
      <c r="I58" s="24"/>
      <c r="J58" s="24"/>
    </row>
    <row r="59" spans="2:10" s="13" customFormat="1" ht="20.100000000000001" customHeight="1" x14ac:dyDescent="0.2">
      <c r="B59" s="56">
        <v>50</v>
      </c>
      <c r="C59" s="57" t="s">
        <v>110</v>
      </c>
      <c r="D59" s="10" t="s">
        <v>23</v>
      </c>
      <c r="E59" s="56">
        <v>15</v>
      </c>
      <c r="F59" s="22">
        <v>0.2</v>
      </c>
      <c r="G59" s="81"/>
      <c r="H59" s="24"/>
      <c r="I59" s="24"/>
      <c r="J59" s="24"/>
    </row>
    <row r="60" spans="2:10" s="13" customFormat="1" ht="20.100000000000001" customHeight="1" x14ac:dyDescent="0.2">
      <c r="B60" s="97" t="s">
        <v>206</v>
      </c>
      <c r="C60" s="98"/>
      <c r="D60" s="10"/>
      <c r="E60" s="56"/>
      <c r="F60" s="22">
        <v>0.2</v>
      </c>
      <c r="G60" s="81"/>
      <c r="H60" s="24"/>
      <c r="I60" s="24"/>
      <c r="J60" s="24"/>
    </row>
    <row r="61" spans="2:10" s="13" customFormat="1" ht="20.100000000000001" customHeight="1" x14ac:dyDescent="0.2">
      <c r="B61" s="56">
        <v>51</v>
      </c>
      <c r="C61" s="57" t="s">
        <v>99</v>
      </c>
      <c r="D61" s="10" t="s">
        <v>100</v>
      </c>
      <c r="E61" s="56">
        <v>1</v>
      </c>
      <c r="F61" s="22">
        <v>0.2</v>
      </c>
      <c r="G61" s="81"/>
      <c r="H61" s="24"/>
      <c r="I61" s="24"/>
      <c r="J61" s="24"/>
    </row>
    <row r="62" spans="2:10" s="13" customFormat="1" ht="20.100000000000001" customHeight="1" x14ac:dyDescent="0.2">
      <c r="B62" s="56">
        <v>52</v>
      </c>
      <c r="C62" s="57" t="s">
        <v>101</v>
      </c>
      <c r="D62" s="10" t="s">
        <v>100</v>
      </c>
      <c r="E62" s="56">
        <v>1</v>
      </c>
      <c r="F62" s="22">
        <v>0.2</v>
      </c>
      <c r="G62" s="81"/>
      <c r="H62" s="24"/>
      <c r="I62" s="24"/>
      <c r="J62" s="24"/>
    </row>
    <row r="63" spans="2:10" s="13" customFormat="1" ht="20.100000000000001" customHeight="1" x14ac:dyDescent="0.2">
      <c r="B63" s="56">
        <v>53</v>
      </c>
      <c r="C63" s="57" t="s">
        <v>102</v>
      </c>
      <c r="D63" s="10" t="s">
        <v>100</v>
      </c>
      <c r="E63" s="56">
        <v>1</v>
      </c>
      <c r="F63" s="22">
        <v>0.2</v>
      </c>
      <c r="G63" s="81"/>
      <c r="H63" s="24"/>
      <c r="I63" s="24"/>
      <c r="J63" s="24"/>
    </row>
    <row r="64" spans="2:10" s="13" customFormat="1" ht="20.100000000000001" customHeight="1" x14ac:dyDescent="0.2">
      <c r="B64" s="56">
        <v>54</v>
      </c>
      <c r="C64" s="57" t="s">
        <v>207</v>
      </c>
      <c r="D64" s="10" t="s">
        <v>13</v>
      </c>
      <c r="E64" s="56">
        <v>200</v>
      </c>
      <c r="F64" s="22">
        <v>0.2</v>
      </c>
      <c r="G64" s="81"/>
      <c r="H64" s="24"/>
      <c r="I64" s="24"/>
      <c r="J64" s="24"/>
    </row>
    <row r="65" spans="2:11" s="13" customFormat="1" ht="20.100000000000001" customHeight="1" x14ac:dyDescent="0.2">
      <c r="B65" s="56">
        <v>55</v>
      </c>
      <c r="C65" s="57" t="s">
        <v>208</v>
      </c>
      <c r="D65" s="10" t="s">
        <v>13</v>
      </c>
      <c r="E65" s="56">
        <v>200</v>
      </c>
      <c r="F65" s="22">
        <v>0.2</v>
      </c>
      <c r="G65" s="81"/>
      <c r="H65" s="24"/>
      <c r="I65" s="24"/>
      <c r="J65" s="24"/>
    </row>
    <row r="66" spans="2:11" s="13" customFormat="1" ht="20.100000000000001" customHeight="1" x14ac:dyDescent="0.2">
      <c r="B66" s="56">
        <v>56</v>
      </c>
      <c r="C66" s="57" t="s">
        <v>209</v>
      </c>
      <c r="D66" s="10" t="s">
        <v>13</v>
      </c>
      <c r="E66" s="56">
        <v>40</v>
      </c>
      <c r="F66" s="22">
        <v>0.2</v>
      </c>
      <c r="G66" s="81"/>
      <c r="H66" s="24"/>
      <c r="I66" s="24"/>
      <c r="J66" s="24"/>
    </row>
    <row r="67" spans="2:11" s="13" customFormat="1" ht="20.100000000000001" customHeight="1" x14ac:dyDescent="0.2">
      <c r="B67" s="56">
        <v>57</v>
      </c>
      <c r="C67" s="57" t="s">
        <v>210</v>
      </c>
      <c r="D67" s="10" t="s">
        <v>13</v>
      </c>
      <c r="E67" s="56">
        <v>40</v>
      </c>
      <c r="F67" s="22">
        <v>0.2</v>
      </c>
      <c r="G67" s="81"/>
      <c r="H67" s="24"/>
      <c r="I67" s="24"/>
      <c r="J67" s="24"/>
    </row>
    <row r="68" spans="2:11" s="13" customFormat="1" ht="20.100000000000001" customHeight="1" x14ac:dyDescent="0.2">
      <c r="B68" s="56">
        <v>58</v>
      </c>
      <c r="C68" s="57" t="s">
        <v>211</v>
      </c>
      <c r="D68" s="10" t="s">
        <v>13</v>
      </c>
      <c r="E68" s="56">
        <v>41</v>
      </c>
      <c r="F68" s="22">
        <v>0.2</v>
      </c>
      <c r="G68" s="81"/>
      <c r="H68" s="24"/>
      <c r="I68" s="24"/>
      <c r="J68" s="24"/>
    </row>
    <row r="69" spans="2:11" s="13" customFormat="1" ht="20.100000000000001" customHeight="1" x14ac:dyDescent="0.2">
      <c r="B69" s="56">
        <v>59</v>
      </c>
      <c r="C69" s="57" t="s">
        <v>98</v>
      </c>
      <c r="D69" s="10" t="s">
        <v>13</v>
      </c>
      <c r="E69" s="56">
        <v>1</v>
      </c>
      <c r="F69" s="22">
        <v>0.2</v>
      </c>
      <c r="G69" s="81"/>
      <c r="H69" s="24"/>
      <c r="I69" s="24"/>
      <c r="J69" s="24"/>
    </row>
    <row r="70" spans="2:11" s="13" customFormat="1" ht="20.100000000000001" customHeight="1" x14ac:dyDescent="0.2">
      <c r="B70" s="56">
        <v>60</v>
      </c>
      <c r="C70" s="57" t="s">
        <v>90</v>
      </c>
      <c r="D70" s="10" t="s">
        <v>13</v>
      </c>
      <c r="E70" s="56">
        <v>15</v>
      </c>
      <c r="F70" s="22">
        <v>0.2</v>
      </c>
      <c r="G70" s="81"/>
      <c r="H70" s="24"/>
      <c r="I70" s="24"/>
      <c r="J70" s="24"/>
    </row>
    <row r="71" spans="2:11" s="13" customFormat="1" ht="20.100000000000001" customHeight="1" x14ac:dyDescent="0.2">
      <c r="B71" s="56">
        <v>61</v>
      </c>
      <c r="C71" s="57" t="s">
        <v>111</v>
      </c>
      <c r="D71" s="10" t="s">
        <v>13</v>
      </c>
      <c r="E71" s="56">
        <v>200</v>
      </c>
      <c r="F71" s="22">
        <v>0.2</v>
      </c>
      <c r="G71" s="81"/>
      <c r="H71" s="24"/>
      <c r="I71" s="24"/>
      <c r="J71" s="24"/>
    </row>
    <row r="72" spans="2:11" s="13" customFormat="1" ht="16.5" customHeight="1" x14ac:dyDescent="0.2">
      <c r="B72" s="121" t="s">
        <v>15</v>
      </c>
      <c r="C72" s="122"/>
      <c r="D72" s="122"/>
      <c r="E72" s="122"/>
      <c r="F72" s="122"/>
      <c r="G72" s="123"/>
      <c r="H72" s="58">
        <f>SUM(H8:H71)</f>
        <v>0</v>
      </c>
      <c r="I72" s="58">
        <f>SUM(I8:I71)</f>
        <v>0</v>
      </c>
      <c r="J72" s="58">
        <f>SUM(J8:J71)</f>
        <v>0</v>
      </c>
    </row>
    <row r="73" spans="2:11" s="13" customFormat="1" ht="9.75" customHeight="1" x14ac:dyDescent="0.2">
      <c r="B73" s="59"/>
      <c r="C73" s="59"/>
      <c r="D73" s="53"/>
      <c r="E73" s="53"/>
      <c r="F73" s="60"/>
      <c r="G73" s="61"/>
      <c r="H73" s="62"/>
      <c r="I73" s="62"/>
      <c r="J73" s="62"/>
    </row>
    <row r="74" spans="2:11" s="13" customFormat="1" ht="20.100000000000001" customHeight="1" x14ac:dyDescent="0.2">
      <c r="B74" s="124" t="s">
        <v>16</v>
      </c>
      <c r="C74" s="125"/>
      <c r="D74" s="125"/>
      <c r="E74" s="125"/>
      <c r="F74" s="125"/>
      <c r="G74" s="126"/>
      <c r="H74" s="58">
        <f>SUM(H72)</f>
        <v>0</v>
      </c>
      <c r="I74" s="63"/>
      <c r="J74" s="63"/>
      <c r="K74" s="80"/>
    </row>
    <row r="75" spans="2:11" s="13" customFormat="1" ht="20.100000000000001" customHeight="1" x14ac:dyDescent="0.2">
      <c r="B75" s="105" t="s">
        <v>17</v>
      </c>
      <c r="C75" s="106"/>
      <c r="D75" s="106"/>
      <c r="E75" s="106"/>
      <c r="F75" s="106"/>
      <c r="G75" s="108"/>
      <c r="H75" s="3">
        <f>+I72</f>
        <v>0</v>
      </c>
      <c r="I75" s="47"/>
      <c r="J75" s="47"/>
    </row>
    <row r="76" spans="2:11" s="13" customFormat="1" ht="20.100000000000001" customHeight="1" x14ac:dyDescent="0.2">
      <c r="B76" s="105" t="s">
        <v>18</v>
      </c>
      <c r="C76" s="106"/>
      <c r="D76" s="106"/>
      <c r="E76" s="106"/>
      <c r="F76" s="106"/>
      <c r="G76" s="108"/>
      <c r="H76" s="3">
        <f>SUM(H74:H75)</f>
        <v>0</v>
      </c>
      <c r="I76" s="74"/>
      <c r="J76" s="76"/>
    </row>
    <row r="77" spans="2:11" s="13" customFormat="1" ht="27.75" customHeight="1" x14ac:dyDescent="0.2">
      <c r="B77" s="27"/>
      <c r="C77" s="109" t="s">
        <v>19</v>
      </c>
      <c r="D77" s="109"/>
      <c r="E77" s="109"/>
      <c r="F77" s="109"/>
      <c r="G77" s="109"/>
      <c r="H77" s="109"/>
      <c r="I77" s="109"/>
      <c r="J77" s="109"/>
    </row>
    <row r="78" spans="2:11" s="13" customFormat="1" ht="12" customHeight="1" x14ac:dyDescent="0.2">
      <c r="B78" s="27"/>
      <c r="C78" s="28" t="s">
        <v>20</v>
      </c>
      <c r="D78" s="27"/>
      <c r="E78" s="53"/>
      <c r="F78" s="29"/>
      <c r="G78" s="30"/>
      <c r="H78" s="27"/>
      <c r="I78" s="27"/>
      <c r="J78" s="27"/>
    </row>
    <row r="79" spans="2:11" s="13" customFormat="1" ht="9" customHeight="1" x14ac:dyDescent="0.2">
      <c r="B79" s="27"/>
      <c r="C79" s="27"/>
      <c r="D79" s="27"/>
      <c r="E79" s="53"/>
      <c r="F79" s="29"/>
      <c r="G79" s="30"/>
      <c r="H79" s="27"/>
      <c r="I79" s="27"/>
      <c r="J79" s="27"/>
    </row>
    <row r="80" spans="2:11" s="13" customFormat="1" ht="14.25" customHeight="1" x14ac:dyDescent="0.2">
      <c r="B80" s="100" t="s">
        <v>21</v>
      </c>
      <c r="C80" s="100"/>
      <c r="D80" s="100"/>
      <c r="E80" s="100"/>
      <c r="F80" s="100"/>
      <c r="G80" s="100"/>
      <c r="H80" s="100"/>
      <c r="I80" s="100"/>
      <c r="J80" s="100"/>
    </row>
    <row r="81" spans="2:10" s="13" customFormat="1" x14ac:dyDescent="0.2">
      <c r="B81" s="100" t="s">
        <v>22</v>
      </c>
      <c r="C81" s="100"/>
      <c r="D81" s="100"/>
      <c r="E81" s="100"/>
      <c r="F81" s="100"/>
      <c r="G81" s="100"/>
      <c r="H81" s="100"/>
      <c r="I81" s="100"/>
      <c r="J81" s="100"/>
    </row>
    <row r="82" spans="2:10" s="13" customFormat="1" x14ac:dyDescent="0.2">
      <c r="B82" s="27"/>
      <c r="C82" s="27"/>
      <c r="D82" s="27"/>
      <c r="E82" s="53"/>
      <c r="F82" s="29"/>
      <c r="G82" s="30"/>
      <c r="H82" s="27"/>
      <c r="I82" s="27"/>
      <c r="J82" s="27"/>
    </row>
    <row r="83" spans="2:10" s="13" customFormat="1" x14ac:dyDescent="0.2">
      <c r="B83" s="27"/>
      <c r="C83" s="27"/>
      <c r="D83" s="27"/>
      <c r="E83" s="53"/>
      <c r="F83" s="29"/>
      <c r="G83" s="30"/>
      <c r="H83" s="27"/>
      <c r="I83" s="27"/>
      <c r="J83" s="27"/>
    </row>
    <row r="84" spans="2:10" s="13" customFormat="1" x14ac:dyDescent="0.2">
      <c r="B84" s="27"/>
      <c r="C84" s="27"/>
      <c r="D84" s="27"/>
      <c r="E84" s="53"/>
      <c r="F84" s="29"/>
      <c r="G84" s="30"/>
      <c r="H84" s="27"/>
      <c r="I84" s="27"/>
      <c r="J84" s="27"/>
    </row>
    <row r="85" spans="2:10" s="13" customFormat="1" x14ac:dyDescent="0.2">
      <c r="B85" s="27"/>
      <c r="C85" s="41"/>
      <c r="D85" s="27"/>
      <c r="E85" s="53"/>
      <c r="F85" s="29"/>
      <c r="G85" s="30"/>
      <c r="H85" s="27"/>
      <c r="I85" s="27"/>
      <c r="J85" s="27"/>
    </row>
    <row r="87" spans="2:10" ht="14.25" x14ac:dyDescent="0.2">
      <c r="C87" s="51"/>
    </row>
  </sheetData>
  <sortState ref="B7:N306">
    <sortCondition ref="C7:C306"/>
  </sortState>
  <mergeCells count="20">
    <mergeCell ref="B81:J81"/>
    <mergeCell ref="B72:G72"/>
    <mergeCell ref="B74:G74"/>
    <mergeCell ref="B75:G75"/>
    <mergeCell ref="B76:G76"/>
    <mergeCell ref="C77:J77"/>
    <mergeCell ref="B80:J80"/>
    <mergeCell ref="B7:C7"/>
    <mergeCell ref="B35:C35"/>
    <mergeCell ref="B45:C45"/>
    <mergeCell ref="B60:C60"/>
    <mergeCell ref="I1:J1"/>
    <mergeCell ref="B3:J3"/>
    <mergeCell ref="B4:J4"/>
    <mergeCell ref="B5:B6"/>
    <mergeCell ref="C5:C6"/>
    <mergeCell ref="D5:D6"/>
    <mergeCell ref="E5:E6"/>
    <mergeCell ref="F5:F6"/>
    <mergeCell ref="H5:J5"/>
  </mergeCells>
  <conditionalFormatting sqref="C88:C1048576 C3:C6 C86 C8:C34 C36:C44 C46:C59 C61:C84">
    <cfRule type="duplicateValues" dxfId="34" priority="10"/>
  </conditionalFormatting>
  <conditionalFormatting sqref="C85">
    <cfRule type="duplicateValues" dxfId="33" priority="6"/>
  </conditionalFormatting>
  <conditionalFormatting sqref="C1:C2">
    <cfRule type="duplicateValues" dxfId="32" priority="5"/>
  </conditionalFormatting>
  <conditionalFormatting sqref="B7">
    <cfRule type="duplicateValues" dxfId="31" priority="4"/>
  </conditionalFormatting>
  <conditionalFormatting sqref="B35">
    <cfRule type="duplicateValues" dxfId="30" priority="3"/>
  </conditionalFormatting>
  <conditionalFormatting sqref="B45">
    <cfRule type="duplicateValues" dxfId="29" priority="2"/>
  </conditionalFormatting>
  <conditionalFormatting sqref="B60">
    <cfRule type="duplicateValues" dxfId="28" priority="1"/>
  </conditionalFormatting>
  <pageMargins left="0.19685039370078741" right="0.19685039370078741" top="0.19685039370078741" bottom="0.19685039370078741" header="0.31496062992125984" footer="0.31496062992125984"/>
  <pageSetup paperSize="9" scale="70" orientation="landscape" r:id="rId1"/>
  <rowBreaks count="2" manualBreakCount="2">
    <brk id="34" max="10" man="1"/>
    <brk id="64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5"/>
  <sheetViews>
    <sheetView view="pageBreakPreview" topLeftCell="A13" zoomScale="110" zoomScaleNormal="100" zoomScaleSheetLayoutView="110" workbookViewId="0">
      <selection activeCell="C12" sqref="C12"/>
    </sheetView>
  </sheetViews>
  <sheetFormatPr baseColWidth="10" defaultColWidth="9.140625" defaultRowHeight="12" x14ac:dyDescent="0.2"/>
  <cols>
    <col min="1" max="1" width="6.28515625" style="32" customWidth="1"/>
    <col min="2" max="2" width="7" style="32" customWidth="1"/>
    <col min="3" max="3" width="83.85546875" style="32" customWidth="1"/>
    <col min="4" max="4" width="8.140625" style="32" customWidth="1"/>
    <col min="5" max="5" width="10.42578125" style="33" customWidth="1"/>
    <col min="6" max="6" width="10.28515625" style="35" customWidth="1"/>
    <col min="7" max="7" width="13.5703125" style="35" customWidth="1"/>
    <col min="8" max="8" width="16.140625" style="32" customWidth="1"/>
    <col min="9" max="10" width="15.7109375" style="32" customWidth="1"/>
    <col min="11" max="227" width="11.42578125" style="32" customWidth="1"/>
    <col min="228" max="257" width="9.140625" style="32"/>
    <col min="258" max="258" width="7" style="32" customWidth="1"/>
    <col min="259" max="259" width="64.28515625" style="32" customWidth="1"/>
    <col min="260" max="260" width="11.140625" style="32" bestFit="1" customWidth="1"/>
    <col min="261" max="261" width="10.42578125" style="32" customWidth="1"/>
    <col min="262" max="262" width="10.28515625" style="32" customWidth="1"/>
    <col min="263" max="263" width="13.5703125" style="32" customWidth="1"/>
    <col min="264" max="264" width="16.140625" style="32" customWidth="1"/>
    <col min="265" max="266" width="15.7109375" style="32" customWidth="1"/>
    <col min="267" max="483" width="11.42578125" style="32" customWidth="1"/>
    <col min="484" max="513" width="9.140625" style="32"/>
    <col min="514" max="514" width="7" style="32" customWidth="1"/>
    <col min="515" max="515" width="64.28515625" style="32" customWidth="1"/>
    <col min="516" max="516" width="11.140625" style="32" bestFit="1" customWidth="1"/>
    <col min="517" max="517" width="10.42578125" style="32" customWidth="1"/>
    <col min="518" max="518" width="10.28515625" style="32" customWidth="1"/>
    <col min="519" max="519" width="13.5703125" style="32" customWidth="1"/>
    <col min="520" max="520" width="16.140625" style="32" customWidth="1"/>
    <col min="521" max="522" width="15.7109375" style="32" customWidth="1"/>
    <col min="523" max="739" width="11.42578125" style="32" customWidth="1"/>
    <col min="740" max="769" width="9.140625" style="32"/>
    <col min="770" max="770" width="7" style="32" customWidth="1"/>
    <col min="771" max="771" width="64.28515625" style="32" customWidth="1"/>
    <col min="772" max="772" width="11.140625" style="32" bestFit="1" customWidth="1"/>
    <col min="773" max="773" width="10.42578125" style="32" customWidth="1"/>
    <col min="774" max="774" width="10.28515625" style="32" customWidth="1"/>
    <col min="775" max="775" width="13.5703125" style="32" customWidth="1"/>
    <col min="776" max="776" width="16.140625" style="32" customWidth="1"/>
    <col min="777" max="778" width="15.7109375" style="32" customWidth="1"/>
    <col min="779" max="995" width="11.42578125" style="32" customWidth="1"/>
    <col min="996" max="1025" width="9.140625" style="32"/>
    <col min="1026" max="1026" width="7" style="32" customWidth="1"/>
    <col min="1027" max="1027" width="64.28515625" style="32" customWidth="1"/>
    <col min="1028" max="1028" width="11.140625" style="32" bestFit="1" customWidth="1"/>
    <col min="1029" max="1029" width="10.42578125" style="32" customWidth="1"/>
    <col min="1030" max="1030" width="10.28515625" style="32" customWidth="1"/>
    <col min="1031" max="1031" width="13.5703125" style="32" customWidth="1"/>
    <col min="1032" max="1032" width="16.140625" style="32" customWidth="1"/>
    <col min="1033" max="1034" width="15.7109375" style="32" customWidth="1"/>
    <col min="1035" max="1251" width="11.42578125" style="32" customWidth="1"/>
    <col min="1252" max="1281" width="9.140625" style="32"/>
    <col min="1282" max="1282" width="7" style="32" customWidth="1"/>
    <col min="1283" max="1283" width="64.28515625" style="32" customWidth="1"/>
    <col min="1284" max="1284" width="11.140625" style="32" bestFit="1" customWidth="1"/>
    <col min="1285" max="1285" width="10.42578125" style="32" customWidth="1"/>
    <col min="1286" max="1286" width="10.28515625" style="32" customWidth="1"/>
    <col min="1287" max="1287" width="13.5703125" style="32" customWidth="1"/>
    <col min="1288" max="1288" width="16.140625" style="32" customWidth="1"/>
    <col min="1289" max="1290" width="15.7109375" style="32" customWidth="1"/>
    <col min="1291" max="1507" width="11.42578125" style="32" customWidth="1"/>
    <col min="1508" max="1537" width="9.140625" style="32"/>
    <col min="1538" max="1538" width="7" style="32" customWidth="1"/>
    <col min="1539" max="1539" width="64.28515625" style="32" customWidth="1"/>
    <col min="1540" max="1540" width="11.140625" style="32" bestFit="1" customWidth="1"/>
    <col min="1541" max="1541" width="10.42578125" style="32" customWidth="1"/>
    <col min="1542" max="1542" width="10.28515625" style="32" customWidth="1"/>
    <col min="1543" max="1543" width="13.5703125" style="32" customWidth="1"/>
    <col min="1544" max="1544" width="16.140625" style="32" customWidth="1"/>
    <col min="1545" max="1546" width="15.7109375" style="32" customWidth="1"/>
    <col min="1547" max="1763" width="11.42578125" style="32" customWidth="1"/>
    <col min="1764" max="1793" width="9.140625" style="32"/>
    <col min="1794" max="1794" width="7" style="32" customWidth="1"/>
    <col min="1795" max="1795" width="64.28515625" style="32" customWidth="1"/>
    <col min="1796" max="1796" width="11.140625" style="32" bestFit="1" customWidth="1"/>
    <col min="1797" max="1797" width="10.42578125" style="32" customWidth="1"/>
    <col min="1798" max="1798" width="10.28515625" style="32" customWidth="1"/>
    <col min="1799" max="1799" width="13.5703125" style="32" customWidth="1"/>
    <col min="1800" max="1800" width="16.140625" style="32" customWidth="1"/>
    <col min="1801" max="1802" width="15.7109375" style="32" customWidth="1"/>
    <col min="1803" max="2019" width="11.42578125" style="32" customWidth="1"/>
    <col min="2020" max="2049" width="9.140625" style="32"/>
    <col min="2050" max="2050" width="7" style="32" customWidth="1"/>
    <col min="2051" max="2051" width="64.28515625" style="32" customWidth="1"/>
    <col min="2052" max="2052" width="11.140625" style="32" bestFit="1" customWidth="1"/>
    <col min="2053" max="2053" width="10.42578125" style="32" customWidth="1"/>
    <col min="2054" max="2054" width="10.28515625" style="32" customWidth="1"/>
    <col min="2055" max="2055" width="13.5703125" style="32" customWidth="1"/>
    <col min="2056" max="2056" width="16.140625" style="32" customWidth="1"/>
    <col min="2057" max="2058" width="15.7109375" style="32" customWidth="1"/>
    <col min="2059" max="2275" width="11.42578125" style="32" customWidth="1"/>
    <col min="2276" max="2305" width="9.140625" style="32"/>
    <col min="2306" max="2306" width="7" style="32" customWidth="1"/>
    <col min="2307" max="2307" width="64.28515625" style="32" customWidth="1"/>
    <col min="2308" max="2308" width="11.140625" style="32" bestFit="1" customWidth="1"/>
    <col min="2309" max="2309" width="10.42578125" style="32" customWidth="1"/>
    <col min="2310" max="2310" width="10.28515625" style="32" customWidth="1"/>
    <col min="2311" max="2311" width="13.5703125" style="32" customWidth="1"/>
    <col min="2312" max="2312" width="16.140625" style="32" customWidth="1"/>
    <col min="2313" max="2314" width="15.7109375" style="32" customWidth="1"/>
    <col min="2315" max="2531" width="11.42578125" style="32" customWidth="1"/>
    <col min="2532" max="2561" width="9.140625" style="32"/>
    <col min="2562" max="2562" width="7" style="32" customWidth="1"/>
    <col min="2563" max="2563" width="64.28515625" style="32" customWidth="1"/>
    <col min="2564" max="2564" width="11.140625" style="32" bestFit="1" customWidth="1"/>
    <col min="2565" max="2565" width="10.42578125" style="32" customWidth="1"/>
    <col min="2566" max="2566" width="10.28515625" style="32" customWidth="1"/>
    <col min="2567" max="2567" width="13.5703125" style="32" customWidth="1"/>
    <col min="2568" max="2568" width="16.140625" style="32" customWidth="1"/>
    <col min="2569" max="2570" width="15.7109375" style="32" customWidth="1"/>
    <col min="2571" max="2787" width="11.42578125" style="32" customWidth="1"/>
    <col min="2788" max="2817" width="9.140625" style="32"/>
    <col min="2818" max="2818" width="7" style="32" customWidth="1"/>
    <col min="2819" max="2819" width="64.28515625" style="32" customWidth="1"/>
    <col min="2820" max="2820" width="11.140625" style="32" bestFit="1" customWidth="1"/>
    <col min="2821" max="2821" width="10.42578125" style="32" customWidth="1"/>
    <col min="2822" max="2822" width="10.28515625" style="32" customWidth="1"/>
    <col min="2823" max="2823" width="13.5703125" style="32" customWidth="1"/>
    <col min="2824" max="2824" width="16.140625" style="32" customWidth="1"/>
    <col min="2825" max="2826" width="15.7109375" style="32" customWidth="1"/>
    <col min="2827" max="3043" width="11.42578125" style="32" customWidth="1"/>
    <col min="3044" max="3073" width="9.140625" style="32"/>
    <col min="3074" max="3074" width="7" style="32" customWidth="1"/>
    <col min="3075" max="3075" width="64.28515625" style="32" customWidth="1"/>
    <col min="3076" max="3076" width="11.140625" style="32" bestFit="1" customWidth="1"/>
    <col min="3077" max="3077" width="10.42578125" style="32" customWidth="1"/>
    <col min="3078" max="3078" width="10.28515625" style="32" customWidth="1"/>
    <col min="3079" max="3079" width="13.5703125" style="32" customWidth="1"/>
    <col min="3080" max="3080" width="16.140625" style="32" customWidth="1"/>
    <col min="3081" max="3082" width="15.7109375" style="32" customWidth="1"/>
    <col min="3083" max="3299" width="11.42578125" style="32" customWidth="1"/>
    <col min="3300" max="3329" width="9.140625" style="32"/>
    <col min="3330" max="3330" width="7" style="32" customWidth="1"/>
    <col min="3331" max="3331" width="64.28515625" style="32" customWidth="1"/>
    <col min="3332" max="3332" width="11.140625" style="32" bestFit="1" customWidth="1"/>
    <col min="3333" max="3333" width="10.42578125" style="32" customWidth="1"/>
    <col min="3334" max="3334" width="10.28515625" style="32" customWidth="1"/>
    <col min="3335" max="3335" width="13.5703125" style="32" customWidth="1"/>
    <col min="3336" max="3336" width="16.140625" style="32" customWidth="1"/>
    <col min="3337" max="3338" width="15.7109375" style="32" customWidth="1"/>
    <col min="3339" max="3555" width="11.42578125" style="32" customWidth="1"/>
    <col min="3556" max="3585" width="9.140625" style="32"/>
    <col min="3586" max="3586" width="7" style="32" customWidth="1"/>
    <col min="3587" max="3587" width="64.28515625" style="32" customWidth="1"/>
    <col min="3588" max="3588" width="11.140625" style="32" bestFit="1" customWidth="1"/>
    <col min="3589" max="3589" width="10.42578125" style="32" customWidth="1"/>
    <col min="3590" max="3590" width="10.28515625" style="32" customWidth="1"/>
    <col min="3591" max="3591" width="13.5703125" style="32" customWidth="1"/>
    <col min="3592" max="3592" width="16.140625" style="32" customWidth="1"/>
    <col min="3593" max="3594" width="15.7109375" style="32" customWidth="1"/>
    <col min="3595" max="3811" width="11.42578125" style="32" customWidth="1"/>
    <col min="3812" max="3841" width="9.140625" style="32"/>
    <col min="3842" max="3842" width="7" style="32" customWidth="1"/>
    <col min="3843" max="3843" width="64.28515625" style="32" customWidth="1"/>
    <col min="3844" max="3844" width="11.140625" style="32" bestFit="1" customWidth="1"/>
    <col min="3845" max="3845" width="10.42578125" style="32" customWidth="1"/>
    <col min="3846" max="3846" width="10.28515625" style="32" customWidth="1"/>
    <col min="3847" max="3847" width="13.5703125" style="32" customWidth="1"/>
    <col min="3848" max="3848" width="16.140625" style="32" customWidth="1"/>
    <col min="3849" max="3850" width="15.7109375" style="32" customWidth="1"/>
    <col min="3851" max="4067" width="11.42578125" style="32" customWidth="1"/>
    <col min="4068" max="4097" width="9.140625" style="32"/>
    <col min="4098" max="4098" width="7" style="32" customWidth="1"/>
    <col min="4099" max="4099" width="64.28515625" style="32" customWidth="1"/>
    <col min="4100" max="4100" width="11.140625" style="32" bestFit="1" customWidth="1"/>
    <col min="4101" max="4101" width="10.42578125" style="32" customWidth="1"/>
    <col min="4102" max="4102" width="10.28515625" style="32" customWidth="1"/>
    <col min="4103" max="4103" width="13.5703125" style="32" customWidth="1"/>
    <col min="4104" max="4104" width="16.140625" style="32" customWidth="1"/>
    <col min="4105" max="4106" width="15.7109375" style="32" customWidth="1"/>
    <col min="4107" max="4323" width="11.42578125" style="32" customWidth="1"/>
    <col min="4324" max="4353" width="9.140625" style="32"/>
    <col min="4354" max="4354" width="7" style="32" customWidth="1"/>
    <col min="4355" max="4355" width="64.28515625" style="32" customWidth="1"/>
    <col min="4356" max="4356" width="11.140625" style="32" bestFit="1" customWidth="1"/>
    <col min="4357" max="4357" width="10.42578125" style="32" customWidth="1"/>
    <col min="4358" max="4358" width="10.28515625" style="32" customWidth="1"/>
    <col min="4359" max="4359" width="13.5703125" style="32" customWidth="1"/>
    <col min="4360" max="4360" width="16.140625" style="32" customWidth="1"/>
    <col min="4361" max="4362" width="15.7109375" style="32" customWidth="1"/>
    <col min="4363" max="4579" width="11.42578125" style="32" customWidth="1"/>
    <col min="4580" max="4609" width="9.140625" style="32"/>
    <col min="4610" max="4610" width="7" style="32" customWidth="1"/>
    <col min="4611" max="4611" width="64.28515625" style="32" customWidth="1"/>
    <col min="4612" max="4612" width="11.140625" style="32" bestFit="1" customWidth="1"/>
    <col min="4613" max="4613" width="10.42578125" style="32" customWidth="1"/>
    <col min="4614" max="4614" width="10.28515625" style="32" customWidth="1"/>
    <col min="4615" max="4615" width="13.5703125" style="32" customWidth="1"/>
    <col min="4616" max="4616" width="16.140625" style="32" customWidth="1"/>
    <col min="4617" max="4618" width="15.7109375" style="32" customWidth="1"/>
    <col min="4619" max="4835" width="11.42578125" style="32" customWidth="1"/>
    <col min="4836" max="4865" width="9.140625" style="32"/>
    <col min="4866" max="4866" width="7" style="32" customWidth="1"/>
    <col min="4867" max="4867" width="64.28515625" style="32" customWidth="1"/>
    <col min="4868" max="4868" width="11.140625" style="32" bestFit="1" customWidth="1"/>
    <col min="4869" max="4869" width="10.42578125" style="32" customWidth="1"/>
    <col min="4870" max="4870" width="10.28515625" style="32" customWidth="1"/>
    <col min="4871" max="4871" width="13.5703125" style="32" customWidth="1"/>
    <col min="4872" max="4872" width="16.140625" style="32" customWidth="1"/>
    <col min="4873" max="4874" width="15.7109375" style="32" customWidth="1"/>
    <col min="4875" max="5091" width="11.42578125" style="32" customWidth="1"/>
    <col min="5092" max="5121" width="9.140625" style="32"/>
    <col min="5122" max="5122" width="7" style="32" customWidth="1"/>
    <col min="5123" max="5123" width="64.28515625" style="32" customWidth="1"/>
    <col min="5124" max="5124" width="11.140625" style="32" bestFit="1" customWidth="1"/>
    <col min="5125" max="5125" width="10.42578125" style="32" customWidth="1"/>
    <col min="5126" max="5126" width="10.28515625" style="32" customWidth="1"/>
    <col min="5127" max="5127" width="13.5703125" style="32" customWidth="1"/>
    <col min="5128" max="5128" width="16.140625" style="32" customWidth="1"/>
    <col min="5129" max="5130" width="15.7109375" style="32" customWidth="1"/>
    <col min="5131" max="5347" width="11.42578125" style="32" customWidth="1"/>
    <col min="5348" max="5377" width="9.140625" style="32"/>
    <col min="5378" max="5378" width="7" style="32" customWidth="1"/>
    <col min="5379" max="5379" width="64.28515625" style="32" customWidth="1"/>
    <col min="5380" max="5380" width="11.140625" style="32" bestFit="1" customWidth="1"/>
    <col min="5381" max="5381" width="10.42578125" style="32" customWidth="1"/>
    <col min="5382" max="5382" width="10.28515625" style="32" customWidth="1"/>
    <col min="5383" max="5383" width="13.5703125" style="32" customWidth="1"/>
    <col min="5384" max="5384" width="16.140625" style="32" customWidth="1"/>
    <col min="5385" max="5386" width="15.7109375" style="32" customWidth="1"/>
    <col min="5387" max="5603" width="11.42578125" style="32" customWidth="1"/>
    <col min="5604" max="5633" width="9.140625" style="32"/>
    <col min="5634" max="5634" width="7" style="32" customWidth="1"/>
    <col min="5635" max="5635" width="64.28515625" style="32" customWidth="1"/>
    <col min="5636" max="5636" width="11.140625" style="32" bestFit="1" customWidth="1"/>
    <col min="5637" max="5637" width="10.42578125" style="32" customWidth="1"/>
    <col min="5638" max="5638" width="10.28515625" style="32" customWidth="1"/>
    <col min="5639" max="5639" width="13.5703125" style="32" customWidth="1"/>
    <col min="5640" max="5640" width="16.140625" style="32" customWidth="1"/>
    <col min="5641" max="5642" width="15.7109375" style="32" customWidth="1"/>
    <col min="5643" max="5859" width="11.42578125" style="32" customWidth="1"/>
    <col min="5860" max="5889" width="9.140625" style="32"/>
    <col min="5890" max="5890" width="7" style="32" customWidth="1"/>
    <col min="5891" max="5891" width="64.28515625" style="32" customWidth="1"/>
    <col min="5892" max="5892" width="11.140625" style="32" bestFit="1" customWidth="1"/>
    <col min="5893" max="5893" width="10.42578125" style="32" customWidth="1"/>
    <col min="5894" max="5894" width="10.28515625" style="32" customWidth="1"/>
    <col min="5895" max="5895" width="13.5703125" style="32" customWidth="1"/>
    <col min="5896" max="5896" width="16.140625" style="32" customWidth="1"/>
    <col min="5897" max="5898" width="15.7109375" style="32" customWidth="1"/>
    <col min="5899" max="6115" width="11.42578125" style="32" customWidth="1"/>
    <col min="6116" max="6145" width="9.140625" style="32"/>
    <col min="6146" max="6146" width="7" style="32" customWidth="1"/>
    <col min="6147" max="6147" width="64.28515625" style="32" customWidth="1"/>
    <col min="6148" max="6148" width="11.140625" style="32" bestFit="1" customWidth="1"/>
    <col min="6149" max="6149" width="10.42578125" style="32" customWidth="1"/>
    <col min="6150" max="6150" width="10.28515625" style="32" customWidth="1"/>
    <col min="6151" max="6151" width="13.5703125" style="32" customWidth="1"/>
    <col min="6152" max="6152" width="16.140625" style="32" customWidth="1"/>
    <col min="6153" max="6154" width="15.7109375" style="32" customWidth="1"/>
    <col min="6155" max="6371" width="11.42578125" style="32" customWidth="1"/>
    <col min="6372" max="6401" width="9.140625" style="32"/>
    <col min="6402" max="6402" width="7" style="32" customWidth="1"/>
    <col min="6403" max="6403" width="64.28515625" style="32" customWidth="1"/>
    <col min="6404" max="6404" width="11.140625" style="32" bestFit="1" customWidth="1"/>
    <col min="6405" max="6405" width="10.42578125" style="32" customWidth="1"/>
    <col min="6406" max="6406" width="10.28515625" style="32" customWidth="1"/>
    <col min="6407" max="6407" width="13.5703125" style="32" customWidth="1"/>
    <col min="6408" max="6408" width="16.140625" style="32" customWidth="1"/>
    <col min="6409" max="6410" width="15.7109375" style="32" customWidth="1"/>
    <col min="6411" max="6627" width="11.42578125" style="32" customWidth="1"/>
    <col min="6628" max="6657" width="9.140625" style="32"/>
    <col min="6658" max="6658" width="7" style="32" customWidth="1"/>
    <col min="6659" max="6659" width="64.28515625" style="32" customWidth="1"/>
    <col min="6660" max="6660" width="11.140625" style="32" bestFit="1" customWidth="1"/>
    <col min="6661" max="6661" width="10.42578125" style="32" customWidth="1"/>
    <col min="6662" max="6662" width="10.28515625" style="32" customWidth="1"/>
    <col min="6663" max="6663" width="13.5703125" style="32" customWidth="1"/>
    <col min="6664" max="6664" width="16.140625" style="32" customWidth="1"/>
    <col min="6665" max="6666" width="15.7109375" style="32" customWidth="1"/>
    <col min="6667" max="6883" width="11.42578125" style="32" customWidth="1"/>
    <col min="6884" max="6913" width="9.140625" style="32"/>
    <col min="6914" max="6914" width="7" style="32" customWidth="1"/>
    <col min="6915" max="6915" width="64.28515625" style="32" customWidth="1"/>
    <col min="6916" max="6916" width="11.140625" style="32" bestFit="1" customWidth="1"/>
    <col min="6917" max="6917" width="10.42578125" style="32" customWidth="1"/>
    <col min="6918" max="6918" width="10.28515625" style="32" customWidth="1"/>
    <col min="6919" max="6919" width="13.5703125" style="32" customWidth="1"/>
    <col min="6920" max="6920" width="16.140625" style="32" customWidth="1"/>
    <col min="6921" max="6922" width="15.7109375" style="32" customWidth="1"/>
    <col min="6923" max="7139" width="11.42578125" style="32" customWidth="1"/>
    <col min="7140" max="7169" width="9.140625" style="32"/>
    <col min="7170" max="7170" width="7" style="32" customWidth="1"/>
    <col min="7171" max="7171" width="64.28515625" style="32" customWidth="1"/>
    <col min="7172" max="7172" width="11.140625" style="32" bestFit="1" customWidth="1"/>
    <col min="7173" max="7173" width="10.42578125" style="32" customWidth="1"/>
    <col min="7174" max="7174" width="10.28515625" style="32" customWidth="1"/>
    <col min="7175" max="7175" width="13.5703125" style="32" customWidth="1"/>
    <col min="7176" max="7176" width="16.140625" style="32" customWidth="1"/>
    <col min="7177" max="7178" width="15.7109375" style="32" customWidth="1"/>
    <col min="7179" max="7395" width="11.42578125" style="32" customWidth="1"/>
    <col min="7396" max="7425" width="9.140625" style="32"/>
    <col min="7426" max="7426" width="7" style="32" customWidth="1"/>
    <col min="7427" max="7427" width="64.28515625" style="32" customWidth="1"/>
    <col min="7428" max="7428" width="11.140625" style="32" bestFit="1" customWidth="1"/>
    <col min="7429" max="7429" width="10.42578125" style="32" customWidth="1"/>
    <col min="7430" max="7430" width="10.28515625" style="32" customWidth="1"/>
    <col min="7431" max="7431" width="13.5703125" style="32" customWidth="1"/>
    <col min="7432" max="7432" width="16.140625" style="32" customWidth="1"/>
    <col min="7433" max="7434" width="15.7109375" style="32" customWidth="1"/>
    <col min="7435" max="7651" width="11.42578125" style="32" customWidth="1"/>
    <col min="7652" max="7681" width="9.140625" style="32"/>
    <col min="7682" max="7682" width="7" style="32" customWidth="1"/>
    <col min="7683" max="7683" width="64.28515625" style="32" customWidth="1"/>
    <col min="7684" max="7684" width="11.140625" style="32" bestFit="1" customWidth="1"/>
    <col min="7685" max="7685" width="10.42578125" style="32" customWidth="1"/>
    <col min="7686" max="7686" width="10.28515625" style="32" customWidth="1"/>
    <col min="7687" max="7687" width="13.5703125" style="32" customWidth="1"/>
    <col min="7688" max="7688" width="16.140625" style="32" customWidth="1"/>
    <col min="7689" max="7690" width="15.7109375" style="32" customWidth="1"/>
    <col min="7691" max="7907" width="11.42578125" style="32" customWidth="1"/>
    <col min="7908" max="7937" width="9.140625" style="32"/>
    <col min="7938" max="7938" width="7" style="32" customWidth="1"/>
    <col min="7939" max="7939" width="64.28515625" style="32" customWidth="1"/>
    <col min="7940" max="7940" width="11.140625" style="32" bestFit="1" customWidth="1"/>
    <col min="7941" max="7941" width="10.42578125" style="32" customWidth="1"/>
    <col min="7942" max="7942" width="10.28515625" style="32" customWidth="1"/>
    <col min="7943" max="7943" width="13.5703125" style="32" customWidth="1"/>
    <col min="7944" max="7944" width="16.140625" style="32" customWidth="1"/>
    <col min="7945" max="7946" width="15.7109375" style="32" customWidth="1"/>
    <col min="7947" max="8163" width="11.42578125" style="32" customWidth="1"/>
    <col min="8164" max="8193" width="9.140625" style="32"/>
    <col min="8194" max="8194" width="7" style="32" customWidth="1"/>
    <col min="8195" max="8195" width="64.28515625" style="32" customWidth="1"/>
    <col min="8196" max="8196" width="11.140625" style="32" bestFit="1" customWidth="1"/>
    <col min="8197" max="8197" width="10.42578125" style="32" customWidth="1"/>
    <col min="8198" max="8198" width="10.28515625" style="32" customWidth="1"/>
    <col min="8199" max="8199" width="13.5703125" style="32" customWidth="1"/>
    <col min="8200" max="8200" width="16.140625" style="32" customWidth="1"/>
    <col min="8201" max="8202" width="15.7109375" style="32" customWidth="1"/>
    <col min="8203" max="8419" width="11.42578125" style="32" customWidth="1"/>
    <col min="8420" max="8449" width="9.140625" style="32"/>
    <col min="8450" max="8450" width="7" style="32" customWidth="1"/>
    <col min="8451" max="8451" width="64.28515625" style="32" customWidth="1"/>
    <col min="8452" max="8452" width="11.140625" style="32" bestFit="1" customWidth="1"/>
    <col min="8453" max="8453" width="10.42578125" style="32" customWidth="1"/>
    <col min="8454" max="8454" width="10.28515625" style="32" customWidth="1"/>
    <col min="8455" max="8455" width="13.5703125" style="32" customWidth="1"/>
    <col min="8456" max="8456" width="16.140625" style="32" customWidth="1"/>
    <col min="8457" max="8458" width="15.7109375" style="32" customWidth="1"/>
    <col min="8459" max="8675" width="11.42578125" style="32" customWidth="1"/>
    <col min="8676" max="8705" width="9.140625" style="32"/>
    <col min="8706" max="8706" width="7" style="32" customWidth="1"/>
    <col min="8707" max="8707" width="64.28515625" style="32" customWidth="1"/>
    <col min="8708" max="8708" width="11.140625" style="32" bestFit="1" customWidth="1"/>
    <col min="8709" max="8709" width="10.42578125" style="32" customWidth="1"/>
    <col min="8710" max="8710" width="10.28515625" style="32" customWidth="1"/>
    <col min="8711" max="8711" width="13.5703125" style="32" customWidth="1"/>
    <col min="8712" max="8712" width="16.140625" style="32" customWidth="1"/>
    <col min="8713" max="8714" width="15.7109375" style="32" customWidth="1"/>
    <col min="8715" max="8931" width="11.42578125" style="32" customWidth="1"/>
    <col min="8932" max="8961" width="9.140625" style="32"/>
    <col min="8962" max="8962" width="7" style="32" customWidth="1"/>
    <col min="8963" max="8963" width="64.28515625" style="32" customWidth="1"/>
    <col min="8964" max="8964" width="11.140625" style="32" bestFit="1" customWidth="1"/>
    <col min="8965" max="8965" width="10.42578125" style="32" customWidth="1"/>
    <col min="8966" max="8966" width="10.28515625" style="32" customWidth="1"/>
    <col min="8967" max="8967" width="13.5703125" style="32" customWidth="1"/>
    <col min="8968" max="8968" width="16.140625" style="32" customWidth="1"/>
    <col min="8969" max="8970" width="15.7109375" style="32" customWidth="1"/>
    <col min="8971" max="9187" width="11.42578125" style="32" customWidth="1"/>
    <col min="9188" max="9217" width="9.140625" style="32"/>
    <col min="9218" max="9218" width="7" style="32" customWidth="1"/>
    <col min="9219" max="9219" width="64.28515625" style="32" customWidth="1"/>
    <col min="9220" max="9220" width="11.140625" style="32" bestFit="1" customWidth="1"/>
    <col min="9221" max="9221" width="10.42578125" style="32" customWidth="1"/>
    <col min="9222" max="9222" width="10.28515625" style="32" customWidth="1"/>
    <col min="9223" max="9223" width="13.5703125" style="32" customWidth="1"/>
    <col min="9224" max="9224" width="16.140625" style="32" customWidth="1"/>
    <col min="9225" max="9226" width="15.7109375" style="32" customWidth="1"/>
    <col min="9227" max="9443" width="11.42578125" style="32" customWidth="1"/>
    <col min="9444" max="9473" width="9.140625" style="32"/>
    <col min="9474" max="9474" width="7" style="32" customWidth="1"/>
    <col min="9475" max="9475" width="64.28515625" style="32" customWidth="1"/>
    <col min="9476" max="9476" width="11.140625" style="32" bestFit="1" customWidth="1"/>
    <col min="9477" max="9477" width="10.42578125" style="32" customWidth="1"/>
    <col min="9478" max="9478" width="10.28515625" style="32" customWidth="1"/>
    <col min="9479" max="9479" width="13.5703125" style="32" customWidth="1"/>
    <col min="9480" max="9480" width="16.140625" style="32" customWidth="1"/>
    <col min="9481" max="9482" width="15.7109375" style="32" customWidth="1"/>
    <col min="9483" max="9699" width="11.42578125" style="32" customWidth="1"/>
    <col min="9700" max="9729" width="9.140625" style="32"/>
    <col min="9730" max="9730" width="7" style="32" customWidth="1"/>
    <col min="9731" max="9731" width="64.28515625" style="32" customWidth="1"/>
    <col min="9732" max="9732" width="11.140625" style="32" bestFit="1" customWidth="1"/>
    <col min="9733" max="9733" width="10.42578125" style="32" customWidth="1"/>
    <col min="9734" max="9734" width="10.28515625" style="32" customWidth="1"/>
    <col min="9735" max="9735" width="13.5703125" style="32" customWidth="1"/>
    <col min="9736" max="9736" width="16.140625" style="32" customWidth="1"/>
    <col min="9737" max="9738" width="15.7109375" style="32" customWidth="1"/>
    <col min="9739" max="9955" width="11.42578125" style="32" customWidth="1"/>
    <col min="9956" max="9985" width="9.140625" style="32"/>
    <col min="9986" max="9986" width="7" style="32" customWidth="1"/>
    <col min="9987" max="9987" width="64.28515625" style="32" customWidth="1"/>
    <col min="9988" max="9988" width="11.140625" style="32" bestFit="1" customWidth="1"/>
    <col min="9989" max="9989" width="10.42578125" style="32" customWidth="1"/>
    <col min="9990" max="9990" width="10.28515625" style="32" customWidth="1"/>
    <col min="9991" max="9991" width="13.5703125" style="32" customWidth="1"/>
    <col min="9992" max="9992" width="16.140625" style="32" customWidth="1"/>
    <col min="9993" max="9994" width="15.7109375" style="32" customWidth="1"/>
    <col min="9995" max="10211" width="11.42578125" style="32" customWidth="1"/>
    <col min="10212" max="10241" width="9.140625" style="32"/>
    <col min="10242" max="10242" width="7" style="32" customWidth="1"/>
    <col min="10243" max="10243" width="64.28515625" style="32" customWidth="1"/>
    <col min="10244" max="10244" width="11.140625" style="32" bestFit="1" customWidth="1"/>
    <col min="10245" max="10245" width="10.42578125" style="32" customWidth="1"/>
    <col min="10246" max="10246" width="10.28515625" style="32" customWidth="1"/>
    <col min="10247" max="10247" width="13.5703125" style="32" customWidth="1"/>
    <col min="10248" max="10248" width="16.140625" style="32" customWidth="1"/>
    <col min="10249" max="10250" width="15.7109375" style="32" customWidth="1"/>
    <col min="10251" max="10467" width="11.42578125" style="32" customWidth="1"/>
    <col min="10468" max="10497" width="9.140625" style="32"/>
    <col min="10498" max="10498" width="7" style="32" customWidth="1"/>
    <col min="10499" max="10499" width="64.28515625" style="32" customWidth="1"/>
    <col min="10500" max="10500" width="11.140625" style="32" bestFit="1" customWidth="1"/>
    <col min="10501" max="10501" width="10.42578125" style="32" customWidth="1"/>
    <col min="10502" max="10502" width="10.28515625" style="32" customWidth="1"/>
    <col min="10503" max="10503" width="13.5703125" style="32" customWidth="1"/>
    <col min="10504" max="10504" width="16.140625" style="32" customWidth="1"/>
    <col min="10505" max="10506" width="15.7109375" style="32" customWidth="1"/>
    <col min="10507" max="10723" width="11.42578125" style="32" customWidth="1"/>
    <col min="10724" max="10753" width="9.140625" style="32"/>
    <col min="10754" max="10754" width="7" style="32" customWidth="1"/>
    <col min="10755" max="10755" width="64.28515625" style="32" customWidth="1"/>
    <col min="10756" max="10756" width="11.140625" style="32" bestFit="1" customWidth="1"/>
    <col min="10757" max="10757" width="10.42578125" style="32" customWidth="1"/>
    <col min="10758" max="10758" width="10.28515625" style="32" customWidth="1"/>
    <col min="10759" max="10759" width="13.5703125" style="32" customWidth="1"/>
    <col min="10760" max="10760" width="16.140625" style="32" customWidth="1"/>
    <col min="10761" max="10762" width="15.7109375" style="32" customWidth="1"/>
    <col min="10763" max="10979" width="11.42578125" style="32" customWidth="1"/>
    <col min="10980" max="11009" width="9.140625" style="32"/>
    <col min="11010" max="11010" width="7" style="32" customWidth="1"/>
    <col min="11011" max="11011" width="64.28515625" style="32" customWidth="1"/>
    <col min="11012" max="11012" width="11.140625" style="32" bestFit="1" customWidth="1"/>
    <col min="11013" max="11013" width="10.42578125" style="32" customWidth="1"/>
    <col min="11014" max="11014" width="10.28515625" style="32" customWidth="1"/>
    <col min="11015" max="11015" width="13.5703125" style="32" customWidth="1"/>
    <col min="11016" max="11016" width="16.140625" style="32" customWidth="1"/>
    <col min="11017" max="11018" width="15.7109375" style="32" customWidth="1"/>
    <col min="11019" max="11235" width="11.42578125" style="32" customWidth="1"/>
    <col min="11236" max="11265" width="9.140625" style="32"/>
    <col min="11266" max="11266" width="7" style="32" customWidth="1"/>
    <col min="11267" max="11267" width="64.28515625" style="32" customWidth="1"/>
    <col min="11268" max="11268" width="11.140625" style="32" bestFit="1" customWidth="1"/>
    <col min="11269" max="11269" width="10.42578125" style="32" customWidth="1"/>
    <col min="11270" max="11270" width="10.28515625" style="32" customWidth="1"/>
    <col min="11271" max="11271" width="13.5703125" style="32" customWidth="1"/>
    <col min="11272" max="11272" width="16.140625" style="32" customWidth="1"/>
    <col min="11273" max="11274" width="15.7109375" style="32" customWidth="1"/>
    <col min="11275" max="11491" width="11.42578125" style="32" customWidth="1"/>
    <col min="11492" max="11521" width="9.140625" style="32"/>
    <col min="11522" max="11522" width="7" style="32" customWidth="1"/>
    <col min="11523" max="11523" width="64.28515625" style="32" customWidth="1"/>
    <col min="11524" max="11524" width="11.140625" style="32" bestFit="1" customWidth="1"/>
    <col min="11525" max="11525" width="10.42578125" style="32" customWidth="1"/>
    <col min="11526" max="11526" width="10.28515625" style="32" customWidth="1"/>
    <col min="11527" max="11527" width="13.5703125" style="32" customWidth="1"/>
    <col min="11528" max="11528" width="16.140625" style="32" customWidth="1"/>
    <col min="11529" max="11530" width="15.7109375" style="32" customWidth="1"/>
    <col min="11531" max="11747" width="11.42578125" style="32" customWidth="1"/>
    <col min="11748" max="11777" width="9.140625" style="32"/>
    <col min="11778" max="11778" width="7" style="32" customWidth="1"/>
    <col min="11779" max="11779" width="64.28515625" style="32" customWidth="1"/>
    <col min="11780" max="11780" width="11.140625" style="32" bestFit="1" customWidth="1"/>
    <col min="11781" max="11781" width="10.42578125" style="32" customWidth="1"/>
    <col min="11782" max="11782" width="10.28515625" style="32" customWidth="1"/>
    <col min="11783" max="11783" width="13.5703125" style="32" customWidth="1"/>
    <col min="11784" max="11784" width="16.140625" style="32" customWidth="1"/>
    <col min="11785" max="11786" width="15.7109375" style="32" customWidth="1"/>
    <col min="11787" max="12003" width="11.42578125" style="32" customWidth="1"/>
    <col min="12004" max="12033" width="9.140625" style="32"/>
    <col min="12034" max="12034" width="7" style="32" customWidth="1"/>
    <col min="12035" max="12035" width="64.28515625" style="32" customWidth="1"/>
    <col min="12036" max="12036" width="11.140625" style="32" bestFit="1" customWidth="1"/>
    <col min="12037" max="12037" width="10.42578125" style="32" customWidth="1"/>
    <col min="12038" max="12038" width="10.28515625" style="32" customWidth="1"/>
    <col min="12039" max="12039" width="13.5703125" style="32" customWidth="1"/>
    <col min="12040" max="12040" width="16.140625" style="32" customWidth="1"/>
    <col min="12041" max="12042" width="15.7109375" style="32" customWidth="1"/>
    <col min="12043" max="12259" width="11.42578125" style="32" customWidth="1"/>
    <col min="12260" max="12289" width="9.140625" style="32"/>
    <col min="12290" max="12290" width="7" style="32" customWidth="1"/>
    <col min="12291" max="12291" width="64.28515625" style="32" customWidth="1"/>
    <col min="12292" max="12292" width="11.140625" style="32" bestFit="1" customWidth="1"/>
    <col min="12293" max="12293" width="10.42578125" style="32" customWidth="1"/>
    <col min="12294" max="12294" width="10.28515625" style="32" customWidth="1"/>
    <col min="12295" max="12295" width="13.5703125" style="32" customWidth="1"/>
    <col min="12296" max="12296" width="16.140625" style="32" customWidth="1"/>
    <col min="12297" max="12298" width="15.7109375" style="32" customWidth="1"/>
    <col min="12299" max="12515" width="11.42578125" style="32" customWidth="1"/>
    <col min="12516" max="12545" width="9.140625" style="32"/>
    <col min="12546" max="12546" width="7" style="32" customWidth="1"/>
    <col min="12547" max="12547" width="64.28515625" style="32" customWidth="1"/>
    <col min="12548" max="12548" width="11.140625" style="32" bestFit="1" customWidth="1"/>
    <col min="12549" max="12549" width="10.42578125" style="32" customWidth="1"/>
    <col min="12550" max="12550" width="10.28515625" style="32" customWidth="1"/>
    <col min="12551" max="12551" width="13.5703125" style="32" customWidth="1"/>
    <col min="12552" max="12552" width="16.140625" style="32" customWidth="1"/>
    <col min="12553" max="12554" width="15.7109375" style="32" customWidth="1"/>
    <col min="12555" max="12771" width="11.42578125" style="32" customWidth="1"/>
    <col min="12772" max="12801" width="9.140625" style="32"/>
    <col min="12802" max="12802" width="7" style="32" customWidth="1"/>
    <col min="12803" max="12803" width="64.28515625" style="32" customWidth="1"/>
    <col min="12804" max="12804" width="11.140625" style="32" bestFit="1" customWidth="1"/>
    <col min="12805" max="12805" width="10.42578125" style="32" customWidth="1"/>
    <col min="12806" max="12806" width="10.28515625" style="32" customWidth="1"/>
    <col min="12807" max="12807" width="13.5703125" style="32" customWidth="1"/>
    <col min="12808" max="12808" width="16.140625" style="32" customWidth="1"/>
    <col min="12809" max="12810" width="15.7109375" style="32" customWidth="1"/>
    <col min="12811" max="13027" width="11.42578125" style="32" customWidth="1"/>
    <col min="13028" max="13057" width="9.140625" style="32"/>
    <col min="13058" max="13058" width="7" style="32" customWidth="1"/>
    <col min="13059" max="13059" width="64.28515625" style="32" customWidth="1"/>
    <col min="13060" max="13060" width="11.140625" style="32" bestFit="1" customWidth="1"/>
    <col min="13061" max="13061" width="10.42578125" style="32" customWidth="1"/>
    <col min="13062" max="13062" width="10.28515625" style="32" customWidth="1"/>
    <col min="13063" max="13063" width="13.5703125" style="32" customWidth="1"/>
    <col min="13064" max="13064" width="16.140625" style="32" customWidth="1"/>
    <col min="13065" max="13066" width="15.7109375" style="32" customWidth="1"/>
    <col min="13067" max="13283" width="11.42578125" style="32" customWidth="1"/>
    <col min="13284" max="13313" width="9.140625" style="32"/>
    <col min="13314" max="13314" width="7" style="32" customWidth="1"/>
    <col min="13315" max="13315" width="64.28515625" style="32" customWidth="1"/>
    <col min="13316" max="13316" width="11.140625" style="32" bestFit="1" customWidth="1"/>
    <col min="13317" max="13317" width="10.42578125" style="32" customWidth="1"/>
    <col min="13318" max="13318" width="10.28515625" style="32" customWidth="1"/>
    <col min="13319" max="13319" width="13.5703125" style="32" customWidth="1"/>
    <col min="13320" max="13320" width="16.140625" style="32" customWidth="1"/>
    <col min="13321" max="13322" width="15.7109375" style="32" customWidth="1"/>
    <col min="13323" max="13539" width="11.42578125" style="32" customWidth="1"/>
    <col min="13540" max="13569" width="9.140625" style="32"/>
    <col min="13570" max="13570" width="7" style="32" customWidth="1"/>
    <col min="13571" max="13571" width="64.28515625" style="32" customWidth="1"/>
    <col min="13572" max="13572" width="11.140625" style="32" bestFit="1" customWidth="1"/>
    <col min="13573" max="13573" width="10.42578125" style="32" customWidth="1"/>
    <col min="13574" max="13574" width="10.28515625" style="32" customWidth="1"/>
    <col min="13575" max="13575" width="13.5703125" style="32" customWidth="1"/>
    <col min="13576" max="13576" width="16.140625" style="32" customWidth="1"/>
    <col min="13577" max="13578" width="15.7109375" style="32" customWidth="1"/>
    <col min="13579" max="13795" width="11.42578125" style="32" customWidth="1"/>
    <col min="13796" max="13825" width="9.140625" style="32"/>
    <col min="13826" max="13826" width="7" style="32" customWidth="1"/>
    <col min="13827" max="13827" width="64.28515625" style="32" customWidth="1"/>
    <col min="13828" max="13828" width="11.140625" style="32" bestFit="1" customWidth="1"/>
    <col min="13829" max="13829" width="10.42578125" style="32" customWidth="1"/>
    <col min="13830" max="13830" width="10.28515625" style="32" customWidth="1"/>
    <col min="13831" max="13831" width="13.5703125" style="32" customWidth="1"/>
    <col min="13832" max="13832" width="16.140625" style="32" customWidth="1"/>
    <col min="13833" max="13834" width="15.7109375" style="32" customWidth="1"/>
    <col min="13835" max="14051" width="11.42578125" style="32" customWidth="1"/>
    <col min="14052" max="14081" width="9.140625" style="32"/>
    <col min="14082" max="14082" width="7" style="32" customWidth="1"/>
    <col min="14083" max="14083" width="64.28515625" style="32" customWidth="1"/>
    <col min="14084" max="14084" width="11.140625" style="32" bestFit="1" customWidth="1"/>
    <col min="14085" max="14085" width="10.42578125" style="32" customWidth="1"/>
    <col min="14086" max="14086" width="10.28515625" style="32" customWidth="1"/>
    <col min="14087" max="14087" width="13.5703125" style="32" customWidth="1"/>
    <col min="14088" max="14088" width="16.140625" style="32" customWidth="1"/>
    <col min="14089" max="14090" width="15.7109375" style="32" customWidth="1"/>
    <col min="14091" max="14307" width="11.42578125" style="32" customWidth="1"/>
    <col min="14308" max="14337" width="9.140625" style="32"/>
    <col min="14338" max="14338" width="7" style="32" customWidth="1"/>
    <col min="14339" max="14339" width="64.28515625" style="32" customWidth="1"/>
    <col min="14340" max="14340" width="11.140625" style="32" bestFit="1" customWidth="1"/>
    <col min="14341" max="14341" width="10.42578125" style="32" customWidth="1"/>
    <col min="14342" max="14342" width="10.28515625" style="32" customWidth="1"/>
    <col min="14343" max="14343" width="13.5703125" style="32" customWidth="1"/>
    <col min="14344" max="14344" width="16.140625" style="32" customWidth="1"/>
    <col min="14345" max="14346" width="15.7109375" style="32" customWidth="1"/>
    <col min="14347" max="14563" width="11.42578125" style="32" customWidth="1"/>
    <col min="14564" max="14593" width="9.140625" style="32"/>
    <col min="14594" max="14594" width="7" style="32" customWidth="1"/>
    <col min="14595" max="14595" width="64.28515625" style="32" customWidth="1"/>
    <col min="14596" max="14596" width="11.140625" style="32" bestFit="1" customWidth="1"/>
    <col min="14597" max="14597" width="10.42578125" style="32" customWidth="1"/>
    <col min="14598" max="14598" width="10.28515625" style="32" customWidth="1"/>
    <col min="14599" max="14599" width="13.5703125" style="32" customWidth="1"/>
    <col min="14600" max="14600" width="16.140625" style="32" customWidth="1"/>
    <col min="14601" max="14602" width="15.7109375" style="32" customWidth="1"/>
    <col min="14603" max="14819" width="11.42578125" style="32" customWidth="1"/>
    <col min="14820" max="14849" width="9.140625" style="32"/>
    <col min="14850" max="14850" width="7" style="32" customWidth="1"/>
    <col min="14851" max="14851" width="64.28515625" style="32" customWidth="1"/>
    <col min="14852" max="14852" width="11.140625" style="32" bestFit="1" customWidth="1"/>
    <col min="14853" max="14853" width="10.42578125" style="32" customWidth="1"/>
    <col min="14854" max="14854" width="10.28515625" style="32" customWidth="1"/>
    <col min="14855" max="14855" width="13.5703125" style="32" customWidth="1"/>
    <col min="14856" max="14856" width="16.140625" style="32" customWidth="1"/>
    <col min="14857" max="14858" width="15.7109375" style="32" customWidth="1"/>
    <col min="14859" max="15075" width="11.42578125" style="32" customWidth="1"/>
    <col min="15076" max="15105" width="9.140625" style="32"/>
    <col min="15106" max="15106" width="7" style="32" customWidth="1"/>
    <col min="15107" max="15107" width="64.28515625" style="32" customWidth="1"/>
    <col min="15108" max="15108" width="11.140625" style="32" bestFit="1" customWidth="1"/>
    <col min="15109" max="15109" width="10.42578125" style="32" customWidth="1"/>
    <col min="15110" max="15110" width="10.28515625" style="32" customWidth="1"/>
    <col min="15111" max="15111" width="13.5703125" style="32" customWidth="1"/>
    <col min="15112" max="15112" width="16.140625" style="32" customWidth="1"/>
    <col min="15113" max="15114" width="15.7109375" style="32" customWidth="1"/>
    <col min="15115" max="15331" width="11.42578125" style="32" customWidth="1"/>
    <col min="15332" max="15361" width="9.140625" style="32"/>
    <col min="15362" max="15362" width="7" style="32" customWidth="1"/>
    <col min="15363" max="15363" width="64.28515625" style="32" customWidth="1"/>
    <col min="15364" max="15364" width="11.140625" style="32" bestFit="1" customWidth="1"/>
    <col min="15365" max="15365" width="10.42578125" style="32" customWidth="1"/>
    <col min="15366" max="15366" width="10.28515625" style="32" customWidth="1"/>
    <col min="15367" max="15367" width="13.5703125" style="32" customWidth="1"/>
    <col min="15368" max="15368" width="16.140625" style="32" customWidth="1"/>
    <col min="15369" max="15370" width="15.7109375" style="32" customWidth="1"/>
    <col min="15371" max="15587" width="11.42578125" style="32" customWidth="1"/>
    <col min="15588" max="15617" width="9.140625" style="32"/>
    <col min="15618" max="15618" width="7" style="32" customWidth="1"/>
    <col min="15619" max="15619" width="64.28515625" style="32" customWidth="1"/>
    <col min="15620" max="15620" width="11.140625" style="32" bestFit="1" customWidth="1"/>
    <col min="15621" max="15621" width="10.42578125" style="32" customWidth="1"/>
    <col min="15622" max="15622" width="10.28515625" style="32" customWidth="1"/>
    <col min="15623" max="15623" width="13.5703125" style="32" customWidth="1"/>
    <col min="15624" max="15624" width="16.140625" style="32" customWidth="1"/>
    <col min="15625" max="15626" width="15.7109375" style="32" customWidth="1"/>
    <col min="15627" max="15843" width="11.42578125" style="32" customWidth="1"/>
    <col min="15844" max="15873" width="9.140625" style="32"/>
    <col min="15874" max="15874" width="7" style="32" customWidth="1"/>
    <col min="15875" max="15875" width="64.28515625" style="32" customWidth="1"/>
    <col min="15876" max="15876" width="11.140625" style="32" bestFit="1" customWidth="1"/>
    <col min="15877" max="15877" width="10.42578125" style="32" customWidth="1"/>
    <col min="15878" max="15878" width="10.28515625" style="32" customWidth="1"/>
    <col min="15879" max="15879" width="13.5703125" style="32" customWidth="1"/>
    <col min="15880" max="15880" width="16.140625" style="32" customWidth="1"/>
    <col min="15881" max="15882" width="15.7109375" style="32" customWidth="1"/>
    <col min="15883" max="16099" width="11.42578125" style="32" customWidth="1"/>
    <col min="16100" max="16129" width="9.140625" style="32"/>
    <col min="16130" max="16130" width="7" style="32" customWidth="1"/>
    <col min="16131" max="16131" width="64.28515625" style="32" customWidth="1"/>
    <col min="16132" max="16132" width="11.140625" style="32" bestFit="1" customWidth="1"/>
    <col min="16133" max="16133" width="10.42578125" style="32" customWidth="1"/>
    <col min="16134" max="16134" width="10.28515625" style="32" customWidth="1"/>
    <col min="16135" max="16135" width="13.5703125" style="32" customWidth="1"/>
    <col min="16136" max="16136" width="16.140625" style="32" customWidth="1"/>
    <col min="16137" max="16138" width="15.7109375" style="32" customWidth="1"/>
    <col min="16139" max="16355" width="11.42578125" style="32" customWidth="1"/>
    <col min="16356" max="16384" width="9.140625" style="32"/>
  </cols>
  <sheetData>
    <row r="1" spans="2:15" s="17" customFormat="1" ht="12.75" x14ac:dyDescent="0.2">
      <c r="B1" s="64" t="s">
        <v>0</v>
      </c>
      <c r="C1" s="65"/>
      <c r="D1" s="65"/>
      <c r="E1" s="67"/>
      <c r="F1" s="66"/>
      <c r="G1" s="66"/>
      <c r="H1" s="65"/>
      <c r="I1" s="99" t="s">
        <v>80</v>
      </c>
      <c r="J1" s="99"/>
      <c r="K1" s="15"/>
      <c r="L1" s="15"/>
      <c r="M1" s="14"/>
      <c r="N1" s="14"/>
    </row>
    <row r="2" spans="2:15" s="17" customFormat="1" ht="12.75" x14ac:dyDescent="0.2">
      <c r="B2" s="64" t="s">
        <v>34</v>
      </c>
      <c r="C2" s="65"/>
      <c r="D2" s="65"/>
      <c r="E2" s="67"/>
      <c r="F2" s="68"/>
      <c r="G2" s="66"/>
      <c r="H2" s="65"/>
      <c r="I2" s="65"/>
      <c r="J2" s="65"/>
      <c r="K2" s="18"/>
      <c r="L2" s="15"/>
      <c r="M2" s="14"/>
      <c r="N2" s="14"/>
      <c r="O2" s="14"/>
    </row>
    <row r="3" spans="2:15" x14ac:dyDescent="0.2">
      <c r="B3" s="31"/>
      <c r="F3" s="34"/>
    </row>
    <row r="4" spans="2:15" s="13" customFormat="1" ht="15" x14ac:dyDescent="0.25">
      <c r="B4" s="111" t="s">
        <v>25</v>
      </c>
      <c r="C4" s="111"/>
      <c r="D4" s="111"/>
      <c r="E4" s="111"/>
      <c r="F4" s="111"/>
      <c r="G4" s="111"/>
      <c r="H4" s="111"/>
      <c r="I4" s="111"/>
      <c r="J4" s="111"/>
      <c r="K4" s="72"/>
      <c r="L4" s="72"/>
      <c r="M4" s="72"/>
      <c r="N4" s="72"/>
      <c r="O4" s="72"/>
    </row>
    <row r="5" spans="2:15" s="13" customFormat="1" ht="15" x14ac:dyDescent="0.25">
      <c r="B5" s="111" t="s">
        <v>213</v>
      </c>
      <c r="C5" s="111"/>
      <c r="D5" s="111"/>
      <c r="E5" s="111"/>
      <c r="F5" s="111"/>
      <c r="G5" s="111"/>
      <c r="H5" s="111"/>
      <c r="I5" s="111"/>
      <c r="J5" s="111"/>
      <c r="K5" s="72"/>
      <c r="L5" s="72"/>
      <c r="M5" s="72"/>
      <c r="N5" s="72"/>
      <c r="O5" s="72"/>
    </row>
    <row r="6" spans="2:15" s="13" customFormat="1" x14ac:dyDescent="0.2">
      <c r="B6" s="131"/>
      <c r="C6" s="131"/>
      <c r="D6" s="131"/>
      <c r="E6" s="131"/>
      <c r="F6" s="131"/>
      <c r="G6" s="131"/>
      <c r="H6" s="131"/>
      <c r="I6" s="131"/>
      <c r="J6" s="131"/>
    </row>
    <row r="7" spans="2:15" s="13" customFormat="1" ht="24" x14ac:dyDescent="0.2">
      <c r="B7" s="115" t="s">
        <v>2</v>
      </c>
      <c r="C7" s="116" t="s">
        <v>3</v>
      </c>
      <c r="D7" s="116" t="s">
        <v>4</v>
      </c>
      <c r="E7" s="133" t="s">
        <v>5</v>
      </c>
      <c r="F7" s="116" t="s">
        <v>6</v>
      </c>
      <c r="G7" s="7" t="s">
        <v>7</v>
      </c>
      <c r="H7" s="128" t="s">
        <v>8</v>
      </c>
      <c r="I7" s="129"/>
      <c r="J7" s="130"/>
    </row>
    <row r="8" spans="2:15" s="13" customFormat="1" ht="24" x14ac:dyDescent="0.2">
      <c r="B8" s="132"/>
      <c r="C8" s="127"/>
      <c r="D8" s="127"/>
      <c r="E8" s="134"/>
      <c r="F8" s="127"/>
      <c r="G8" s="8" t="s">
        <v>9</v>
      </c>
      <c r="H8" s="8" t="s">
        <v>10</v>
      </c>
      <c r="I8" s="8" t="s">
        <v>11</v>
      </c>
      <c r="J8" s="8" t="s">
        <v>12</v>
      </c>
    </row>
    <row r="9" spans="2:15" s="13" customFormat="1" ht="15" customHeight="1" x14ac:dyDescent="0.2">
      <c r="B9" s="97" t="s">
        <v>212</v>
      </c>
      <c r="C9" s="98"/>
      <c r="D9" s="90"/>
      <c r="E9" s="91"/>
      <c r="F9" s="96"/>
      <c r="G9" s="90"/>
      <c r="H9" s="90"/>
      <c r="I9" s="90"/>
      <c r="J9" s="90"/>
    </row>
    <row r="10" spans="2:15" s="86" customFormat="1" ht="14.1" customHeight="1" x14ac:dyDescent="0.2">
      <c r="B10" s="20">
        <v>1</v>
      </c>
      <c r="C10" s="6" t="s">
        <v>117</v>
      </c>
      <c r="D10" s="21" t="s">
        <v>13</v>
      </c>
      <c r="E10" s="20">
        <v>25</v>
      </c>
      <c r="F10" s="36">
        <v>0.2</v>
      </c>
      <c r="G10" s="84"/>
      <c r="H10" s="85">
        <f>G10*E10</f>
        <v>0</v>
      </c>
      <c r="I10" s="85">
        <f>H10*F10</f>
        <v>0</v>
      </c>
      <c r="J10" s="85">
        <f>I10+H10</f>
        <v>0</v>
      </c>
      <c r="L10" s="87"/>
    </row>
    <row r="11" spans="2:15" s="86" customFormat="1" ht="14.1" customHeight="1" x14ac:dyDescent="0.2">
      <c r="B11" s="20">
        <v>2</v>
      </c>
      <c r="C11" s="6" t="s">
        <v>118</v>
      </c>
      <c r="D11" s="21" t="s">
        <v>13</v>
      </c>
      <c r="E11" s="20">
        <v>13</v>
      </c>
      <c r="F11" s="36">
        <v>0.2</v>
      </c>
      <c r="G11" s="84"/>
      <c r="H11" s="85">
        <f t="shared" ref="H11:I11" si="0">G11*E11</f>
        <v>0</v>
      </c>
      <c r="I11" s="85">
        <f t="shared" si="0"/>
        <v>0</v>
      </c>
      <c r="J11" s="85">
        <f t="shared" ref="J11:J31" si="1">I11+H11</f>
        <v>0</v>
      </c>
      <c r="L11" s="87"/>
    </row>
    <row r="12" spans="2:15" s="86" customFormat="1" ht="27" customHeight="1" x14ac:dyDescent="0.2">
      <c r="B12" s="20">
        <v>3</v>
      </c>
      <c r="C12" s="6" t="s">
        <v>119</v>
      </c>
      <c r="D12" s="21" t="s">
        <v>13</v>
      </c>
      <c r="E12" s="20">
        <v>2</v>
      </c>
      <c r="F12" s="36">
        <v>0.2</v>
      </c>
      <c r="G12" s="84"/>
      <c r="H12" s="85">
        <f t="shared" ref="H12:I12" si="2">G12*E12</f>
        <v>0</v>
      </c>
      <c r="I12" s="85">
        <f t="shared" si="2"/>
        <v>0</v>
      </c>
      <c r="J12" s="85">
        <f t="shared" si="1"/>
        <v>0</v>
      </c>
      <c r="L12" s="87"/>
    </row>
    <row r="13" spans="2:15" s="86" customFormat="1" ht="14.1" customHeight="1" x14ac:dyDescent="0.2">
      <c r="B13" s="20">
        <v>4</v>
      </c>
      <c r="C13" s="6" t="s">
        <v>216</v>
      </c>
      <c r="D13" s="21" t="s">
        <v>13</v>
      </c>
      <c r="E13" s="20">
        <v>3</v>
      </c>
      <c r="F13" s="36">
        <v>0.2</v>
      </c>
      <c r="G13" s="84"/>
      <c r="H13" s="85">
        <f t="shared" ref="H13:I13" si="3">G13*E13</f>
        <v>0</v>
      </c>
      <c r="I13" s="85">
        <f t="shared" si="3"/>
        <v>0</v>
      </c>
      <c r="J13" s="85">
        <f t="shared" si="1"/>
        <v>0</v>
      </c>
      <c r="L13" s="87"/>
    </row>
    <row r="14" spans="2:15" s="86" customFormat="1" ht="27" customHeight="1" x14ac:dyDescent="0.2">
      <c r="B14" s="20">
        <v>5</v>
      </c>
      <c r="C14" s="6" t="s">
        <v>121</v>
      </c>
      <c r="D14" s="21" t="s">
        <v>13</v>
      </c>
      <c r="E14" s="20">
        <v>3</v>
      </c>
      <c r="F14" s="36">
        <v>0.2</v>
      </c>
      <c r="G14" s="84"/>
      <c r="H14" s="85">
        <f t="shared" ref="H14:I14" si="4">G14*E14</f>
        <v>0</v>
      </c>
      <c r="I14" s="85">
        <f t="shared" si="4"/>
        <v>0</v>
      </c>
      <c r="J14" s="85">
        <f t="shared" si="1"/>
        <v>0</v>
      </c>
      <c r="L14" s="87"/>
    </row>
    <row r="15" spans="2:15" s="86" customFormat="1" ht="14.1" customHeight="1" x14ac:dyDescent="0.2">
      <c r="B15" s="20">
        <v>6</v>
      </c>
      <c r="C15" s="6" t="s">
        <v>122</v>
      </c>
      <c r="D15" s="21" t="s">
        <v>13</v>
      </c>
      <c r="E15" s="20">
        <v>15</v>
      </c>
      <c r="F15" s="36">
        <v>0.2</v>
      </c>
      <c r="G15" s="84"/>
      <c r="H15" s="85">
        <f t="shared" ref="H15:I15" si="5">G15*E15</f>
        <v>0</v>
      </c>
      <c r="I15" s="85">
        <f t="shared" si="5"/>
        <v>0</v>
      </c>
      <c r="J15" s="85">
        <f t="shared" si="1"/>
        <v>0</v>
      </c>
      <c r="L15" s="87"/>
    </row>
    <row r="16" spans="2:15" s="86" customFormat="1" ht="51.75" customHeight="1" x14ac:dyDescent="0.2">
      <c r="B16" s="20">
        <v>7</v>
      </c>
      <c r="C16" s="6" t="s">
        <v>217</v>
      </c>
      <c r="D16" s="21" t="s">
        <v>13</v>
      </c>
      <c r="E16" s="20">
        <v>7</v>
      </c>
      <c r="F16" s="36">
        <v>0.2</v>
      </c>
      <c r="G16" s="84"/>
      <c r="H16" s="85">
        <f t="shared" ref="H16:I16" si="6">G16*E16</f>
        <v>0</v>
      </c>
      <c r="I16" s="85">
        <f t="shared" si="6"/>
        <v>0</v>
      </c>
      <c r="J16" s="85">
        <f t="shared" si="1"/>
        <v>0</v>
      </c>
      <c r="L16" s="87"/>
    </row>
    <row r="17" spans="2:12" s="86" customFormat="1" ht="15" customHeight="1" x14ac:dyDescent="0.2">
      <c r="B17" s="97" t="s">
        <v>214</v>
      </c>
      <c r="C17" s="98"/>
      <c r="D17" s="21"/>
      <c r="E17" s="20"/>
      <c r="F17" s="36"/>
      <c r="G17" s="84"/>
      <c r="H17" s="85"/>
      <c r="I17" s="85"/>
      <c r="J17" s="85"/>
      <c r="L17" s="87"/>
    </row>
    <row r="18" spans="2:12" s="86" customFormat="1" ht="14.1" customHeight="1" x14ac:dyDescent="0.2">
      <c r="B18" s="20">
        <v>8</v>
      </c>
      <c r="C18" s="6" t="s">
        <v>113</v>
      </c>
      <c r="D18" s="21" t="s">
        <v>13</v>
      </c>
      <c r="E18" s="20">
        <v>9</v>
      </c>
      <c r="F18" s="36">
        <v>0.2</v>
      </c>
      <c r="G18" s="84"/>
      <c r="H18" s="85">
        <f t="shared" ref="H18:I18" si="7">G18*E18</f>
        <v>0</v>
      </c>
      <c r="I18" s="85">
        <f t="shared" si="7"/>
        <v>0</v>
      </c>
      <c r="J18" s="85">
        <f t="shared" si="1"/>
        <v>0</v>
      </c>
      <c r="L18" s="87"/>
    </row>
    <row r="19" spans="2:12" s="86" customFormat="1" ht="14.1" customHeight="1" x14ac:dyDescent="0.2">
      <c r="B19" s="20">
        <v>9</v>
      </c>
      <c r="C19" s="6" t="s">
        <v>114</v>
      </c>
      <c r="D19" s="21" t="s">
        <v>13</v>
      </c>
      <c r="E19" s="20">
        <v>45</v>
      </c>
      <c r="F19" s="36">
        <v>0.2</v>
      </c>
      <c r="G19" s="84"/>
      <c r="H19" s="85">
        <f t="shared" ref="H19:I19" si="8">G19*E19</f>
        <v>0</v>
      </c>
      <c r="I19" s="85">
        <f t="shared" si="8"/>
        <v>0</v>
      </c>
      <c r="J19" s="85">
        <f t="shared" si="1"/>
        <v>0</v>
      </c>
      <c r="L19" s="87"/>
    </row>
    <row r="20" spans="2:12" s="86" customFormat="1" ht="14.1" customHeight="1" x14ac:dyDescent="0.2">
      <c r="B20" s="20">
        <v>10</v>
      </c>
      <c r="C20" s="6" t="s">
        <v>218</v>
      </c>
      <c r="D20" s="21" t="s">
        <v>13</v>
      </c>
      <c r="E20" s="20">
        <v>50</v>
      </c>
      <c r="F20" s="36">
        <v>0.2</v>
      </c>
      <c r="G20" s="84"/>
      <c r="H20" s="85">
        <f t="shared" ref="H20:I20" si="9">G20*E20</f>
        <v>0</v>
      </c>
      <c r="I20" s="85">
        <f t="shared" si="9"/>
        <v>0</v>
      </c>
      <c r="J20" s="85">
        <f t="shared" si="1"/>
        <v>0</v>
      </c>
      <c r="L20" s="87"/>
    </row>
    <row r="21" spans="2:12" s="86" customFormat="1" ht="14.1" customHeight="1" x14ac:dyDescent="0.2">
      <c r="B21" s="20">
        <v>11</v>
      </c>
      <c r="C21" s="6" t="s">
        <v>116</v>
      </c>
      <c r="D21" s="21" t="s">
        <v>13</v>
      </c>
      <c r="E21" s="20">
        <v>6</v>
      </c>
      <c r="F21" s="36">
        <v>0.2</v>
      </c>
      <c r="G21" s="84"/>
      <c r="H21" s="85">
        <f t="shared" ref="H21:I21" si="10">G21*E21</f>
        <v>0</v>
      </c>
      <c r="I21" s="85">
        <f t="shared" si="10"/>
        <v>0</v>
      </c>
      <c r="J21" s="85">
        <f t="shared" si="1"/>
        <v>0</v>
      </c>
      <c r="L21" s="87"/>
    </row>
    <row r="22" spans="2:12" s="86" customFormat="1" ht="14.1" customHeight="1" x14ac:dyDescent="0.2">
      <c r="B22" s="20">
        <v>12</v>
      </c>
      <c r="C22" s="6" t="s">
        <v>219</v>
      </c>
      <c r="D22" s="21" t="s">
        <v>13</v>
      </c>
      <c r="E22" s="20">
        <v>15</v>
      </c>
      <c r="F22" s="36">
        <v>0.2</v>
      </c>
      <c r="G22" s="84"/>
      <c r="H22" s="85">
        <f t="shared" ref="H22:I22" si="11">G22*E22</f>
        <v>0</v>
      </c>
      <c r="I22" s="85">
        <f t="shared" si="11"/>
        <v>0</v>
      </c>
      <c r="J22" s="85">
        <f t="shared" si="1"/>
        <v>0</v>
      </c>
      <c r="L22" s="87"/>
    </row>
    <row r="23" spans="2:12" s="86" customFormat="1" ht="14.1" customHeight="1" x14ac:dyDescent="0.2">
      <c r="B23" s="20">
        <v>13</v>
      </c>
      <c r="C23" s="6" t="s">
        <v>220</v>
      </c>
      <c r="D23" s="21" t="s">
        <v>13</v>
      </c>
      <c r="E23" s="20">
        <v>15</v>
      </c>
      <c r="F23" s="36">
        <v>0.2</v>
      </c>
      <c r="G23" s="84"/>
      <c r="H23" s="85">
        <f t="shared" ref="H23:I23" si="12">G23*E23</f>
        <v>0</v>
      </c>
      <c r="I23" s="85">
        <f t="shared" si="12"/>
        <v>0</v>
      </c>
      <c r="J23" s="85">
        <f t="shared" si="1"/>
        <v>0</v>
      </c>
      <c r="L23" s="87"/>
    </row>
    <row r="24" spans="2:12" s="86" customFormat="1" ht="14.1" customHeight="1" x14ac:dyDescent="0.2">
      <c r="B24" s="20">
        <v>14</v>
      </c>
      <c r="C24" s="6" t="s">
        <v>221</v>
      </c>
      <c r="D24" s="21" t="s">
        <v>13</v>
      </c>
      <c r="E24" s="20">
        <v>1</v>
      </c>
      <c r="F24" s="36">
        <v>0.2</v>
      </c>
      <c r="G24" s="84"/>
      <c r="H24" s="85">
        <f t="shared" ref="H24:I24" si="13">G24*E24</f>
        <v>0</v>
      </c>
      <c r="I24" s="85">
        <f t="shared" si="13"/>
        <v>0</v>
      </c>
      <c r="J24" s="85">
        <f t="shared" si="1"/>
        <v>0</v>
      </c>
      <c r="L24" s="87"/>
    </row>
    <row r="25" spans="2:12" s="86" customFormat="1" ht="14.1" customHeight="1" x14ac:dyDescent="0.2">
      <c r="B25" s="20">
        <v>15</v>
      </c>
      <c r="C25" s="6" t="s">
        <v>120</v>
      </c>
      <c r="D25" s="21" t="s">
        <v>13</v>
      </c>
      <c r="E25" s="20">
        <v>15</v>
      </c>
      <c r="F25" s="36">
        <v>0.2</v>
      </c>
      <c r="G25" s="84"/>
      <c r="H25" s="85">
        <f t="shared" ref="H25:I25" si="14">G25*E25</f>
        <v>0</v>
      </c>
      <c r="I25" s="85">
        <f t="shared" si="14"/>
        <v>0</v>
      </c>
      <c r="J25" s="85">
        <f t="shared" si="1"/>
        <v>0</v>
      </c>
      <c r="L25" s="87"/>
    </row>
    <row r="26" spans="2:12" s="86" customFormat="1" ht="14.1" customHeight="1" x14ac:dyDescent="0.2">
      <c r="B26" s="20">
        <v>16</v>
      </c>
      <c r="C26" s="6" t="s">
        <v>222</v>
      </c>
      <c r="D26" s="21" t="s">
        <v>13</v>
      </c>
      <c r="E26" s="20">
        <v>30</v>
      </c>
      <c r="F26" s="36">
        <v>0.2</v>
      </c>
      <c r="G26" s="84"/>
      <c r="H26" s="85">
        <f t="shared" ref="H26:I26" si="15">G26*E26</f>
        <v>0</v>
      </c>
      <c r="I26" s="85">
        <f t="shared" si="15"/>
        <v>0</v>
      </c>
      <c r="J26" s="85">
        <f t="shared" si="1"/>
        <v>0</v>
      </c>
      <c r="L26" s="87"/>
    </row>
    <row r="27" spans="2:12" s="86" customFormat="1" ht="27" customHeight="1" x14ac:dyDescent="0.2">
      <c r="B27" s="20">
        <v>17</v>
      </c>
      <c r="C27" s="6" t="s">
        <v>223</v>
      </c>
      <c r="D27" s="21" t="s">
        <v>13</v>
      </c>
      <c r="E27" s="20">
        <v>2</v>
      </c>
      <c r="F27" s="36">
        <v>0.2</v>
      </c>
      <c r="G27" s="84"/>
      <c r="H27" s="85">
        <f t="shared" ref="H27:I27" si="16">G27*E27</f>
        <v>0</v>
      </c>
      <c r="I27" s="85">
        <f t="shared" si="16"/>
        <v>0</v>
      </c>
      <c r="J27" s="85">
        <f t="shared" si="1"/>
        <v>0</v>
      </c>
      <c r="L27" s="87"/>
    </row>
    <row r="28" spans="2:12" s="86" customFormat="1" ht="15" customHeight="1" x14ac:dyDescent="0.2">
      <c r="B28" s="97" t="s">
        <v>215</v>
      </c>
      <c r="C28" s="98"/>
      <c r="D28" s="21"/>
      <c r="E28" s="20"/>
      <c r="F28" s="36"/>
      <c r="G28" s="84"/>
      <c r="H28" s="85"/>
      <c r="I28" s="85"/>
      <c r="J28" s="85"/>
      <c r="L28" s="87"/>
    </row>
    <row r="29" spans="2:12" s="86" customFormat="1" ht="14.1" customHeight="1" x14ac:dyDescent="0.2">
      <c r="B29" s="20">
        <v>18</v>
      </c>
      <c r="C29" s="6" t="s">
        <v>115</v>
      </c>
      <c r="D29" s="21" t="s">
        <v>13</v>
      </c>
      <c r="E29" s="20">
        <v>3</v>
      </c>
      <c r="F29" s="36">
        <v>0.2</v>
      </c>
      <c r="G29" s="84"/>
      <c r="H29" s="85">
        <f t="shared" ref="H29:I29" si="17">G29*E29</f>
        <v>0</v>
      </c>
      <c r="I29" s="85">
        <f t="shared" si="17"/>
        <v>0</v>
      </c>
      <c r="J29" s="85">
        <f t="shared" si="1"/>
        <v>0</v>
      </c>
      <c r="L29" s="87"/>
    </row>
    <row r="30" spans="2:12" s="86" customFormat="1" ht="14.1" customHeight="1" x14ac:dyDescent="0.2">
      <c r="B30" s="20">
        <v>19</v>
      </c>
      <c r="C30" s="6" t="s">
        <v>224</v>
      </c>
      <c r="D30" s="21" t="s">
        <v>13</v>
      </c>
      <c r="E30" s="20">
        <v>220</v>
      </c>
      <c r="F30" s="36">
        <v>0.2</v>
      </c>
      <c r="G30" s="84"/>
      <c r="H30" s="85">
        <f t="shared" ref="H30:I30" si="18">G30*E30</f>
        <v>0</v>
      </c>
      <c r="I30" s="85">
        <f t="shared" si="18"/>
        <v>0</v>
      </c>
      <c r="J30" s="85">
        <f t="shared" si="1"/>
        <v>0</v>
      </c>
      <c r="L30" s="87"/>
    </row>
    <row r="31" spans="2:12" s="86" customFormat="1" ht="14.1" customHeight="1" x14ac:dyDescent="0.2">
      <c r="B31" s="20">
        <v>20</v>
      </c>
      <c r="C31" s="6" t="s">
        <v>225</v>
      </c>
      <c r="D31" s="21" t="s">
        <v>13</v>
      </c>
      <c r="E31" s="20">
        <v>2</v>
      </c>
      <c r="F31" s="36">
        <v>0.2</v>
      </c>
      <c r="G31" s="84"/>
      <c r="H31" s="85">
        <f t="shared" ref="H31:I31" si="19">G31*E31</f>
        <v>0</v>
      </c>
      <c r="I31" s="85">
        <f t="shared" si="19"/>
        <v>0</v>
      </c>
      <c r="J31" s="85">
        <f t="shared" si="1"/>
        <v>0</v>
      </c>
      <c r="L31" s="87"/>
    </row>
    <row r="32" spans="2:12" s="13" customFormat="1" x14ac:dyDescent="0.2">
      <c r="B32" s="102" t="s">
        <v>15</v>
      </c>
      <c r="C32" s="135"/>
      <c r="D32" s="103"/>
      <c r="E32" s="103"/>
      <c r="F32" s="103"/>
      <c r="G32" s="104"/>
      <c r="H32" s="3">
        <f>SUM(H10:H31)</f>
        <v>0</v>
      </c>
      <c r="I32" s="3">
        <f>SUM(I10:I31)</f>
        <v>0</v>
      </c>
      <c r="J32" s="3">
        <f>SUM(J10:J31)</f>
        <v>0</v>
      </c>
    </row>
    <row r="33" spans="2:10" s="13" customFormat="1" x14ac:dyDescent="0.2">
      <c r="E33" s="38"/>
      <c r="F33" s="39"/>
      <c r="G33" s="39"/>
    </row>
    <row r="34" spans="2:10" s="13" customFormat="1" x14ac:dyDescent="0.2">
      <c r="B34" s="105" t="s">
        <v>16</v>
      </c>
      <c r="C34" s="106"/>
      <c r="D34" s="106"/>
      <c r="E34" s="106"/>
      <c r="F34" s="106"/>
      <c r="G34" s="108"/>
      <c r="H34" s="3">
        <f>SUM(H32)</f>
        <v>0</v>
      </c>
      <c r="I34" s="4"/>
      <c r="J34" s="4"/>
    </row>
    <row r="35" spans="2:10" s="13" customFormat="1" x14ac:dyDescent="0.2">
      <c r="B35" s="105" t="s">
        <v>47</v>
      </c>
      <c r="C35" s="106"/>
      <c r="D35" s="106"/>
      <c r="E35" s="106"/>
      <c r="F35" s="106"/>
      <c r="G35" s="108"/>
      <c r="H35" s="3">
        <f>+I32</f>
        <v>0</v>
      </c>
      <c r="I35" s="5"/>
      <c r="J35" s="5"/>
    </row>
    <row r="36" spans="2:10" s="13" customFormat="1" x14ac:dyDescent="0.2">
      <c r="B36" s="105" t="s">
        <v>18</v>
      </c>
      <c r="C36" s="106"/>
      <c r="D36" s="106"/>
      <c r="E36" s="106"/>
      <c r="F36" s="106"/>
      <c r="G36" s="108"/>
      <c r="H36" s="3">
        <f>SUM(H34:H35)</f>
        <v>0</v>
      </c>
      <c r="I36" s="5"/>
      <c r="J36" s="5"/>
    </row>
    <row r="37" spans="2:10" x14ac:dyDescent="0.2">
      <c r="B37" s="27"/>
      <c r="C37" s="136" t="s">
        <v>19</v>
      </c>
      <c r="D37" s="136"/>
      <c r="E37" s="136"/>
      <c r="F37" s="136"/>
      <c r="G37" s="136"/>
      <c r="H37" s="136"/>
      <c r="I37" s="136"/>
      <c r="J37" s="136"/>
    </row>
    <row r="38" spans="2:10" x14ac:dyDescent="0.2">
      <c r="B38" s="27"/>
      <c r="C38" s="28" t="s">
        <v>20</v>
      </c>
      <c r="D38" s="27"/>
      <c r="E38" s="29"/>
      <c r="F38" s="29"/>
      <c r="G38" s="30"/>
      <c r="H38" s="27"/>
      <c r="I38" s="27"/>
      <c r="J38" s="27"/>
    </row>
    <row r="39" spans="2:10" x14ac:dyDescent="0.2">
      <c r="B39" s="27"/>
      <c r="C39" s="27"/>
      <c r="D39" s="27"/>
      <c r="E39" s="29"/>
      <c r="F39" s="29"/>
      <c r="G39" s="30"/>
      <c r="H39" s="27"/>
      <c r="I39" s="27"/>
      <c r="J39" s="27"/>
    </row>
    <row r="40" spans="2:10" x14ac:dyDescent="0.2">
      <c r="B40" s="100" t="s">
        <v>21</v>
      </c>
      <c r="C40" s="100"/>
      <c r="D40" s="100"/>
      <c r="E40" s="100"/>
      <c r="F40" s="100"/>
      <c r="G40" s="100"/>
      <c r="H40" s="100"/>
      <c r="I40" s="100"/>
      <c r="J40" s="100"/>
    </row>
    <row r="41" spans="2:10" x14ac:dyDescent="0.2">
      <c r="B41" s="100" t="s">
        <v>22</v>
      </c>
      <c r="C41" s="100"/>
      <c r="D41" s="100"/>
      <c r="E41" s="100"/>
      <c r="F41" s="100"/>
      <c r="G41" s="100"/>
      <c r="H41" s="100"/>
      <c r="I41" s="100"/>
      <c r="J41" s="100"/>
    </row>
    <row r="45" spans="2:10" x14ac:dyDescent="0.2">
      <c r="C45" s="41"/>
    </row>
  </sheetData>
  <mergeCells count="20">
    <mergeCell ref="B41:J41"/>
    <mergeCell ref="B32:G32"/>
    <mergeCell ref="B34:G34"/>
    <mergeCell ref="B35:G35"/>
    <mergeCell ref="B36:G36"/>
    <mergeCell ref="C37:J37"/>
    <mergeCell ref="B40:J40"/>
    <mergeCell ref="I1:J1"/>
    <mergeCell ref="B4:J4"/>
    <mergeCell ref="B5:J5"/>
    <mergeCell ref="B6:J6"/>
    <mergeCell ref="B7:B8"/>
    <mergeCell ref="C7:C8"/>
    <mergeCell ref="D7:D8"/>
    <mergeCell ref="E7:E8"/>
    <mergeCell ref="B9:C9"/>
    <mergeCell ref="B17:C17"/>
    <mergeCell ref="B28:C28"/>
    <mergeCell ref="F7:F8"/>
    <mergeCell ref="H7:J7"/>
  </mergeCells>
  <conditionalFormatting sqref="C45">
    <cfRule type="duplicateValues" dxfId="27" priority="2"/>
  </conditionalFormatting>
  <conditionalFormatting sqref="C1:C2">
    <cfRule type="duplicateValues" dxfId="26" priority="1"/>
  </conditionalFormatting>
  <conditionalFormatting sqref="C10:C16 C18:C27 C29:C31">
    <cfRule type="duplicateValues" dxfId="25" priority="153"/>
    <cfRule type="duplicateValues" dxfId="24" priority="154"/>
  </conditionalFormatting>
  <pageMargins left="0.19685039370078741" right="0.19685039370078741" top="0.19685039370078741" bottom="0.19685039370078741" header="0.31496062992125984" footer="0.31496062992125984"/>
  <pageSetup paperSize="9"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view="pageBreakPreview" zoomScaleNormal="100" zoomScaleSheetLayoutView="100" workbookViewId="0">
      <selection activeCell="A9" sqref="A9:B9"/>
    </sheetView>
  </sheetViews>
  <sheetFormatPr baseColWidth="10" defaultColWidth="9.140625" defaultRowHeight="12" x14ac:dyDescent="0.2"/>
  <cols>
    <col min="1" max="1" width="7" style="32" customWidth="1"/>
    <col min="2" max="2" width="57.85546875" style="141" customWidth="1"/>
    <col min="3" max="3" width="11.140625" style="32" bestFit="1" customWidth="1"/>
    <col min="4" max="4" width="10.42578125" style="33" customWidth="1"/>
    <col min="5" max="5" width="10.28515625" style="35" customWidth="1"/>
    <col min="6" max="6" width="13.5703125" style="35" customWidth="1"/>
    <col min="7" max="7" width="16.140625" style="32" customWidth="1"/>
    <col min="8" max="9" width="15.7109375" style="32" customWidth="1"/>
    <col min="10" max="226" width="11.42578125" style="32" customWidth="1"/>
    <col min="227" max="256" width="9.140625" style="32"/>
    <col min="257" max="257" width="7" style="32" customWidth="1"/>
    <col min="258" max="258" width="64.28515625" style="32" customWidth="1"/>
    <col min="259" max="259" width="11.140625" style="32" bestFit="1" customWidth="1"/>
    <col min="260" max="260" width="10.42578125" style="32" customWidth="1"/>
    <col min="261" max="261" width="10.28515625" style="32" customWidth="1"/>
    <col min="262" max="262" width="13.5703125" style="32" customWidth="1"/>
    <col min="263" max="263" width="16.140625" style="32" customWidth="1"/>
    <col min="264" max="265" width="15.7109375" style="32" customWidth="1"/>
    <col min="266" max="482" width="11.42578125" style="32" customWidth="1"/>
    <col min="483" max="512" width="9.140625" style="32"/>
    <col min="513" max="513" width="7" style="32" customWidth="1"/>
    <col min="514" max="514" width="64.28515625" style="32" customWidth="1"/>
    <col min="515" max="515" width="11.140625" style="32" bestFit="1" customWidth="1"/>
    <col min="516" max="516" width="10.42578125" style="32" customWidth="1"/>
    <col min="517" max="517" width="10.28515625" style="32" customWidth="1"/>
    <col min="518" max="518" width="13.5703125" style="32" customWidth="1"/>
    <col min="519" max="519" width="16.140625" style="32" customWidth="1"/>
    <col min="520" max="521" width="15.7109375" style="32" customWidth="1"/>
    <col min="522" max="738" width="11.42578125" style="32" customWidth="1"/>
    <col min="739" max="768" width="9.140625" style="32"/>
    <col min="769" max="769" width="7" style="32" customWidth="1"/>
    <col min="770" max="770" width="64.28515625" style="32" customWidth="1"/>
    <col min="771" max="771" width="11.140625" style="32" bestFit="1" customWidth="1"/>
    <col min="772" max="772" width="10.42578125" style="32" customWidth="1"/>
    <col min="773" max="773" width="10.28515625" style="32" customWidth="1"/>
    <col min="774" max="774" width="13.5703125" style="32" customWidth="1"/>
    <col min="775" max="775" width="16.140625" style="32" customWidth="1"/>
    <col min="776" max="777" width="15.7109375" style="32" customWidth="1"/>
    <col min="778" max="994" width="11.42578125" style="32" customWidth="1"/>
    <col min="995" max="1024" width="9.140625" style="32"/>
    <col min="1025" max="1025" width="7" style="32" customWidth="1"/>
    <col min="1026" max="1026" width="64.28515625" style="32" customWidth="1"/>
    <col min="1027" max="1027" width="11.140625" style="32" bestFit="1" customWidth="1"/>
    <col min="1028" max="1028" width="10.42578125" style="32" customWidth="1"/>
    <col min="1029" max="1029" width="10.28515625" style="32" customWidth="1"/>
    <col min="1030" max="1030" width="13.5703125" style="32" customWidth="1"/>
    <col min="1031" max="1031" width="16.140625" style="32" customWidth="1"/>
    <col min="1032" max="1033" width="15.7109375" style="32" customWidth="1"/>
    <col min="1034" max="1250" width="11.42578125" style="32" customWidth="1"/>
    <col min="1251" max="1280" width="9.140625" style="32"/>
    <col min="1281" max="1281" width="7" style="32" customWidth="1"/>
    <col min="1282" max="1282" width="64.28515625" style="32" customWidth="1"/>
    <col min="1283" max="1283" width="11.140625" style="32" bestFit="1" customWidth="1"/>
    <col min="1284" max="1284" width="10.42578125" style="32" customWidth="1"/>
    <col min="1285" max="1285" width="10.28515625" style="32" customWidth="1"/>
    <col min="1286" max="1286" width="13.5703125" style="32" customWidth="1"/>
    <col min="1287" max="1287" width="16.140625" style="32" customWidth="1"/>
    <col min="1288" max="1289" width="15.7109375" style="32" customWidth="1"/>
    <col min="1290" max="1506" width="11.42578125" style="32" customWidth="1"/>
    <col min="1507" max="1536" width="9.140625" style="32"/>
    <col min="1537" max="1537" width="7" style="32" customWidth="1"/>
    <col min="1538" max="1538" width="64.28515625" style="32" customWidth="1"/>
    <col min="1539" max="1539" width="11.140625" style="32" bestFit="1" customWidth="1"/>
    <col min="1540" max="1540" width="10.42578125" style="32" customWidth="1"/>
    <col min="1541" max="1541" width="10.28515625" style="32" customWidth="1"/>
    <col min="1542" max="1542" width="13.5703125" style="32" customWidth="1"/>
    <col min="1543" max="1543" width="16.140625" style="32" customWidth="1"/>
    <col min="1544" max="1545" width="15.7109375" style="32" customWidth="1"/>
    <col min="1546" max="1762" width="11.42578125" style="32" customWidth="1"/>
    <col min="1763" max="1792" width="9.140625" style="32"/>
    <col min="1793" max="1793" width="7" style="32" customWidth="1"/>
    <col min="1794" max="1794" width="64.28515625" style="32" customWidth="1"/>
    <col min="1795" max="1795" width="11.140625" style="32" bestFit="1" customWidth="1"/>
    <col min="1796" max="1796" width="10.42578125" style="32" customWidth="1"/>
    <col min="1797" max="1797" width="10.28515625" style="32" customWidth="1"/>
    <col min="1798" max="1798" width="13.5703125" style="32" customWidth="1"/>
    <col min="1799" max="1799" width="16.140625" style="32" customWidth="1"/>
    <col min="1800" max="1801" width="15.7109375" style="32" customWidth="1"/>
    <col min="1802" max="2018" width="11.42578125" style="32" customWidth="1"/>
    <col min="2019" max="2048" width="9.140625" style="32"/>
    <col min="2049" max="2049" width="7" style="32" customWidth="1"/>
    <col min="2050" max="2050" width="64.28515625" style="32" customWidth="1"/>
    <col min="2051" max="2051" width="11.140625" style="32" bestFit="1" customWidth="1"/>
    <col min="2052" max="2052" width="10.42578125" style="32" customWidth="1"/>
    <col min="2053" max="2053" width="10.28515625" style="32" customWidth="1"/>
    <col min="2054" max="2054" width="13.5703125" style="32" customWidth="1"/>
    <col min="2055" max="2055" width="16.140625" style="32" customWidth="1"/>
    <col min="2056" max="2057" width="15.7109375" style="32" customWidth="1"/>
    <col min="2058" max="2274" width="11.42578125" style="32" customWidth="1"/>
    <col min="2275" max="2304" width="9.140625" style="32"/>
    <col min="2305" max="2305" width="7" style="32" customWidth="1"/>
    <col min="2306" max="2306" width="64.28515625" style="32" customWidth="1"/>
    <col min="2307" max="2307" width="11.140625" style="32" bestFit="1" customWidth="1"/>
    <col min="2308" max="2308" width="10.42578125" style="32" customWidth="1"/>
    <col min="2309" max="2309" width="10.28515625" style="32" customWidth="1"/>
    <col min="2310" max="2310" width="13.5703125" style="32" customWidth="1"/>
    <col min="2311" max="2311" width="16.140625" style="32" customWidth="1"/>
    <col min="2312" max="2313" width="15.7109375" style="32" customWidth="1"/>
    <col min="2314" max="2530" width="11.42578125" style="32" customWidth="1"/>
    <col min="2531" max="2560" width="9.140625" style="32"/>
    <col min="2561" max="2561" width="7" style="32" customWidth="1"/>
    <col min="2562" max="2562" width="64.28515625" style="32" customWidth="1"/>
    <col min="2563" max="2563" width="11.140625" style="32" bestFit="1" customWidth="1"/>
    <col min="2564" max="2564" width="10.42578125" style="32" customWidth="1"/>
    <col min="2565" max="2565" width="10.28515625" style="32" customWidth="1"/>
    <col min="2566" max="2566" width="13.5703125" style="32" customWidth="1"/>
    <col min="2567" max="2567" width="16.140625" style="32" customWidth="1"/>
    <col min="2568" max="2569" width="15.7109375" style="32" customWidth="1"/>
    <col min="2570" max="2786" width="11.42578125" style="32" customWidth="1"/>
    <col min="2787" max="2816" width="9.140625" style="32"/>
    <col min="2817" max="2817" width="7" style="32" customWidth="1"/>
    <col min="2818" max="2818" width="64.28515625" style="32" customWidth="1"/>
    <col min="2819" max="2819" width="11.140625" style="32" bestFit="1" customWidth="1"/>
    <col min="2820" max="2820" width="10.42578125" style="32" customWidth="1"/>
    <col min="2821" max="2821" width="10.28515625" style="32" customWidth="1"/>
    <col min="2822" max="2822" width="13.5703125" style="32" customWidth="1"/>
    <col min="2823" max="2823" width="16.140625" style="32" customWidth="1"/>
    <col min="2824" max="2825" width="15.7109375" style="32" customWidth="1"/>
    <col min="2826" max="3042" width="11.42578125" style="32" customWidth="1"/>
    <col min="3043" max="3072" width="9.140625" style="32"/>
    <col min="3073" max="3073" width="7" style="32" customWidth="1"/>
    <col min="3074" max="3074" width="64.28515625" style="32" customWidth="1"/>
    <col min="3075" max="3075" width="11.140625" style="32" bestFit="1" customWidth="1"/>
    <col min="3076" max="3076" width="10.42578125" style="32" customWidth="1"/>
    <col min="3077" max="3077" width="10.28515625" style="32" customWidth="1"/>
    <col min="3078" max="3078" width="13.5703125" style="32" customWidth="1"/>
    <col min="3079" max="3079" width="16.140625" style="32" customWidth="1"/>
    <col min="3080" max="3081" width="15.7109375" style="32" customWidth="1"/>
    <col min="3082" max="3298" width="11.42578125" style="32" customWidth="1"/>
    <col min="3299" max="3328" width="9.140625" style="32"/>
    <col min="3329" max="3329" width="7" style="32" customWidth="1"/>
    <col min="3330" max="3330" width="64.28515625" style="32" customWidth="1"/>
    <col min="3331" max="3331" width="11.140625" style="32" bestFit="1" customWidth="1"/>
    <col min="3332" max="3332" width="10.42578125" style="32" customWidth="1"/>
    <col min="3333" max="3333" width="10.28515625" style="32" customWidth="1"/>
    <col min="3334" max="3334" width="13.5703125" style="32" customWidth="1"/>
    <col min="3335" max="3335" width="16.140625" style="32" customWidth="1"/>
    <col min="3336" max="3337" width="15.7109375" style="32" customWidth="1"/>
    <col min="3338" max="3554" width="11.42578125" style="32" customWidth="1"/>
    <col min="3555" max="3584" width="9.140625" style="32"/>
    <col min="3585" max="3585" width="7" style="32" customWidth="1"/>
    <col min="3586" max="3586" width="64.28515625" style="32" customWidth="1"/>
    <col min="3587" max="3587" width="11.140625" style="32" bestFit="1" customWidth="1"/>
    <col min="3588" max="3588" width="10.42578125" style="32" customWidth="1"/>
    <col min="3589" max="3589" width="10.28515625" style="32" customWidth="1"/>
    <col min="3590" max="3590" width="13.5703125" style="32" customWidth="1"/>
    <col min="3591" max="3591" width="16.140625" style="32" customWidth="1"/>
    <col min="3592" max="3593" width="15.7109375" style="32" customWidth="1"/>
    <col min="3594" max="3810" width="11.42578125" style="32" customWidth="1"/>
    <col min="3811" max="3840" width="9.140625" style="32"/>
    <col min="3841" max="3841" width="7" style="32" customWidth="1"/>
    <col min="3842" max="3842" width="64.28515625" style="32" customWidth="1"/>
    <col min="3843" max="3843" width="11.140625" style="32" bestFit="1" customWidth="1"/>
    <col min="3844" max="3844" width="10.42578125" style="32" customWidth="1"/>
    <col min="3845" max="3845" width="10.28515625" style="32" customWidth="1"/>
    <col min="3846" max="3846" width="13.5703125" style="32" customWidth="1"/>
    <col min="3847" max="3847" width="16.140625" style="32" customWidth="1"/>
    <col min="3848" max="3849" width="15.7109375" style="32" customWidth="1"/>
    <col min="3850" max="4066" width="11.42578125" style="32" customWidth="1"/>
    <col min="4067" max="4096" width="9.140625" style="32"/>
    <col min="4097" max="4097" width="7" style="32" customWidth="1"/>
    <col min="4098" max="4098" width="64.28515625" style="32" customWidth="1"/>
    <col min="4099" max="4099" width="11.140625" style="32" bestFit="1" customWidth="1"/>
    <col min="4100" max="4100" width="10.42578125" style="32" customWidth="1"/>
    <col min="4101" max="4101" width="10.28515625" style="32" customWidth="1"/>
    <col min="4102" max="4102" width="13.5703125" style="32" customWidth="1"/>
    <col min="4103" max="4103" width="16.140625" style="32" customWidth="1"/>
    <col min="4104" max="4105" width="15.7109375" style="32" customWidth="1"/>
    <col min="4106" max="4322" width="11.42578125" style="32" customWidth="1"/>
    <col min="4323" max="4352" width="9.140625" style="32"/>
    <col min="4353" max="4353" width="7" style="32" customWidth="1"/>
    <col min="4354" max="4354" width="64.28515625" style="32" customWidth="1"/>
    <col min="4355" max="4355" width="11.140625" style="32" bestFit="1" customWidth="1"/>
    <col min="4356" max="4356" width="10.42578125" style="32" customWidth="1"/>
    <col min="4357" max="4357" width="10.28515625" style="32" customWidth="1"/>
    <col min="4358" max="4358" width="13.5703125" style="32" customWidth="1"/>
    <col min="4359" max="4359" width="16.140625" style="32" customWidth="1"/>
    <col min="4360" max="4361" width="15.7109375" style="32" customWidth="1"/>
    <col min="4362" max="4578" width="11.42578125" style="32" customWidth="1"/>
    <col min="4579" max="4608" width="9.140625" style="32"/>
    <col min="4609" max="4609" width="7" style="32" customWidth="1"/>
    <col min="4610" max="4610" width="64.28515625" style="32" customWidth="1"/>
    <col min="4611" max="4611" width="11.140625" style="32" bestFit="1" customWidth="1"/>
    <col min="4612" max="4612" width="10.42578125" style="32" customWidth="1"/>
    <col min="4613" max="4613" width="10.28515625" style="32" customWidth="1"/>
    <col min="4614" max="4614" width="13.5703125" style="32" customWidth="1"/>
    <col min="4615" max="4615" width="16.140625" style="32" customWidth="1"/>
    <col min="4616" max="4617" width="15.7109375" style="32" customWidth="1"/>
    <col min="4618" max="4834" width="11.42578125" style="32" customWidth="1"/>
    <col min="4835" max="4864" width="9.140625" style="32"/>
    <col min="4865" max="4865" width="7" style="32" customWidth="1"/>
    <col min="4866" max="4866" width="64.28515625" style="32" customWidth="1"/>
    <col min="4867" max="4867" width="11.140625" style="32" bestFit="1" customWidth="1"/>
    <col min="4868" max="4868" width="10.42578125" style="32" customWidth="1"/>
    <col min="4869" max="4869" width="10.28515625" style="32" customWidth="1"/>
    <col min="4870" max="4870" width="13.5703125" style="32" customWidth="1"/>
    <col min="4871" max="4871" width="16.140625" style="32" customWidth="1"/>
    <col min="4872" max="4873" width="15.7109375" style="32" customWidth="1"/>
    <col min="4874" max="5090" width="11.42578125" style="32" customWidth="1"/>
    <col min="5091" max="5120" width="9.140625" style="32"/>
    <col min="5121" max="5121" width="7" style="32" customWidth="1"/>
    <col min="5122" max="5122" width="64.28515625" style="32" customWidth="1"/>
    <col min="5123" max="5123" width="11.140625" style="32" bestFit="1" customWidth="1"/>
    <col min="5124" max="5124" width="10.42578125" style="32" customWidth="1"/>
    <col min="5125" max="5125" width="10.28515625" style="32" customWidth="1"/>
    <col min="5126" max="5126" width="13.5703125" style="32" customWidth="1"/>
    <col min="5127" max="5127" width="16.140625" style="32" customWidth="1"/>
    <col min="5128" max="5129" width="15.7109375" style="32" customWidth="1"/>
    <col min="5130" max="5346" width="11.42578125" style="32" customWidth="1"/>
    <col min="5347" max="5376" width="9.140625" style="32"/>
    <col min="5377" max="5377" width="7" style="32" customWidth="1"/>
    <col min="5378" max="5378" width="64.28515625" style="32" customWidth="1"/>
    <col min="5379" max="5379" width="11.140625" style="32" bestFit="1" customWidth="1"/>
    <col min="5380" max="5380" width="10.42578125" style="32" customWidth="1"/>
    <col min="5381" max="5381" width="10.28515625" style="32" customWidth="1"/>
    <col min="5382" max="5382" width="13.5703125" style="32" customWidth="1"/>
    <col min="5383" max="5383" width="16.140625" style="32" customWidth="1"/>
    <col min="5384" max="5385" width="15.7109375" style="32" customWidth="1"/>
    <col min="5386" max="5602" width="11.42578125" style="32" customWidth="1"/>
    <col min="5603" max="5632" width="9.140625" style="32"/>
    <col min="5633" max="5633" width="7" style="32" customWidth="1"/>
    <col min="5634" max="5634" width="64.28515625" style="32" customWidth="1"/>
    <col min="5635" max="5635" width="11.140625" style="32" bestFit="1" customWidth="1"/>
    <col min="5636" max="5636" width="10.42578125" style="32" customWidth="1"/>
    <col min="5637" max="5637" width="10.28515625" style="32" customWidth="1"/>
    <col min="5638" max="5638" width="13.5703125" style="32" customWidth="1"/>
    <col min="5639" max="5639" width="16.140625" style="32" customWidth="1"/>
    <col min="5640" max="5641" width="15.7109375" style="32" customWidth="1"/>
    <col min="5642" max="5858" width="11.42578125" style="32" customWidth="1"/>
    <col min="5859" max="5888" width="9.140625" style="32"/>
    <col min="5889" max="5889" width="7" style="32" customWidth="1"/>
    <col min="5890" max="5890" width="64.28515625" style="32" customWidth="1"/>
    <col min="5891" max="5891" width="11.140625" style="32" bestFit="1" customWidth="1"/>
    <col min="5892" max="5892" width="10.42578125" style="32" customWidth="1"/>
    <col min="5893" max="5893" width="10.28515625" style="32" customWidth="1"/>
    <col min="5894" max="5894" width="13.5703125" style="32" customWidth="1"/>
    <col min="5895" max="5895" width="16.140625" style="32" customWidth="1"/>
    <col min="5896" max="5897" width="15.7109375" style="32" customWidth="1"/>
    <col min="5898" max="6114" width="11.42578125" style="32" customWidth="1"/>
    <col min="6115" max="6144" width="9.140625" style="32"/>
    <col min="6145" max="6145" width="7" style="32" customWidth="1"/>
    <col min="6146" max="6146" width="64.28515625" style="32" customWidth="1"/>
    <col min="6147" max="6147" width="11.140625" style="32" bestFit="1" customWidth="1"/>
    <col min="6148" max="6148" width="10.42578125" style="32" customWidth="1"/>
    <col min="6149" max="6149" width="10.28515625" style="32" customWidth="1"/>
    <col min="6150" max="6150" width="13.5703125" style="32" customWidth="1"/>
    <col min="6151" max="6151" width="16.140625" style="32" customWidth="1"/>
    <col min="6152" max="6153" width="15.7109375" style="32" customWidth="1"/>
    <col min="6154" max="6370" width="11.42578125" style="32" customWidth="1"/>
    <col min="6371" max="6400" width="9.140625" style="32"/>
    <col min="6401" max="6401" width="7" style="32" customWidth="1"/>
    <col min="6402" max="6402" width="64.28515625" style="32" customWidth="1"/>
    <col min="6403" max="6403" width="11.140625" style="32" bestFit="1" customWidth="1"/>
    <col min="6404" max="6404" width="10.42578125" style="32" customWidth="1"/>
    <col min="6405" max="6405" width="10.28515625" style="32" customWidth="1"/>
    <col min="6406" max="6406" width="13.5703125" style="32" customWidth="1"/>
    <col min="6407" max="6407" width="16.140625" style="32" customWidth="1"/>
    <col min="6408" max="6409" width="15.7109375" style="32" customWidth="1"/>
    <col min="6410" max="6626" width="11.42578125" style="32" customWidth="1"/>
    <col min="6627" max="6656" width="9.140625" style="32"/>
    <col min="6657" max="6657" width="7" style="32" customWidth="1"/>
    <col min="6658" max="6658" width="64.28515625" style="32" customWidth="1"/>
    <col min="6659" max="6659" width="11.140625" style="32" bestFit="1" customWidth="1"/>
    <col min="6660" max="6660" width="10.42578125" style="32" customWidth="1"/>
    <col min="6661" max="6661" width="10.28515625" style="32" customWidth="1"/>
    <col min="6662" max="6662" width="13.5703125" style="32" customWidth="1"/>
    <col min="6663" max="6663" width="16.140625" style="32" customWidth="1"/>
    <col min="6664" max="6665" width="15.7109375" style="32" customWidth="1"/>
    <col min="6666" max="6882" width="11.42578125" style="32" customWidth="1"/>
    <col min="6883" max="6912" width="9.140625" style="32"/>
    <col min="6913" max="6913" width="7" style="32" customWidth="1"/>
    <col min="6914" max="6914" width="64.28515625" style="32" customWidth="1"/>
    <col min="6915" max="6915" width="11.140625" style="32" bestFit="1" customWidth="1"/>
    <col min="6916" max="6916" width="10.42578125" style="32" customWidth="1"/>
    <col min="6917" max="6917" width="10.28515625" style="32" customWidth="1"/>
    <col min="6918" max="6918" width="13.5703125" style="32" customWidth="1"/>
    <col min="6919" max="6919" width="16.140625" style="32" customWidth="1"/>
    <col min="6920" max="6921" width="15.7109375" style="32" customWidth="1"/>
    <col min="6922" max="7138" width="11.42578125" style="32" customWidth="1"/>
    <col min="7139" max="7168" width="9.140625" style="32"/>
    <col min="7169" max="7169" width="7" style="32" customWidth="1"/>
    <col min="7170" max="7170" width="64.28515625" style="32" customWidth="1"/>
    <col min="7171" max="7171" width="11.140625" style="32" bestFit="1" customWidth="1"/>
    <col min="7172" max="7172" width="10.42578125" style="32" customWidth="1"/>
    <col min="7173" max="7173" width="10.28515625" style="32" customWidth="1"/>
    <col min="7174" max="7174" width="13.5703125" style="32" customWidth="1"/>
    <col min="7175" max="7175" width="16.140625" style="32" customWidth="1"/>
    <col min="7176" max="7177" width="15.7109375" style="32" customWidth="1"/>
    <col min="7178" max="7394" width="11.42578125" style="32" customWidth="1"/>
    <col min="7395" max="7424" width="9.140625" style="32"/>
    <col min="7425" max="7425" width="7" style="32" customWidth="1"/>
    <col min="7426" max="7426" width="64.28515625" style="32" customWidth="1"/>
    <col min="7427" max="7427" width="11.140625" style="32" bestFit="1" customWidth="1"/>
    <col min="7428" max="7428" width="10.42578125" style="32" customWidth="1"/>
    <col min="7429" max="7429" width="10.28515625" style="32" customWidth="1"/>
    <col min="7430" max="7430" width="13.5703125" style="32" customWidth="1"/>
    <col min="7431" max="7431" width="16.140625" style="32" customWidth="1"/>
    <col min="7432" max="7433" width="15.7109375" style="32" customWidth="1"/>
    <col min="7434" max="7650" width="11.42578125" style="32" customWidth="1"/>
    <col min="7651" max="7680" width="9.140625" style="32"/>
    <col min="7681" max="7681" width="7" style="32" customWidth="1"/>
    <col min="7682" max="7682" width="64.28515625" style="32" customWidth="1"/>
    <col min="7683" max="7683" width="11.140625" style="32" bestFit="1" customWidth="1"/>
    <col min="7684" max="7684" width="10.42578125" style="32" customWidth="1"/>
    <col min="7685" max="7685" width="10.28515625" style="32" customWidth="1"/>
    <col min="7686" max="7686" width="13.5703125" style="32" customWidth="1"/>
    <col min="7687" max="7687" width="16.140625" style="32" customWidth="1"/>
    <col min="7688" max="7689" width="15.7109375" style="32" customWidth="1"/>
    <col min="7690" max="7906" width="11.42578125" style="32" customWidth="1"/>
    <col min="7907" max="7936" width="9.140625" style="32"/>
    <col min="7937" max="7937" width="7" style="32" customWidth="1"/>
    <col min="7938" max="7938" width="64.28515625" style="32" customWidth="1"/>
    <col min="7939" max="7939" width="11.140625" style="32" bestFit="1" customWidth="1"/>
    <col min="7940" max="7940" width="10.42578125" style="32" customWidth="1"/>
    <col min="7941" max="7941" width="10.28515625" style="32" customWidth="1"/>
    <col min="7942" max="7942" width="13.5703125" style="32" customWidth="1"/>
    <col min="7943" max="7943" width="16.140625" style="32" customWidth="1"/>
    <col min="7944" max="7945" width="15.7109375" style="32" customWidth="1"/>
    <col min="7946" max="8162" width="11.42578125" style="32" customWidth="1"/>
    <col min="8163" max="8192" width="9.140625" style="32"/>
    <col min="8193" max="8193" width="7" style="32" customWidth="1"/>
    <col min="8194" max="8194" width="64.28515625" style="32" customWidth="1"/>
    <col min="8195" max="8195" width="11.140625" style="32" bestFit="1" customWidth="1"/>
    <col min="8196" max="8196" width="10.42578125" style="32" customWidth="1"/>
    <col min="8197" max="8197" width="10.28515625" style="32" customWidth="1"/>
    <col min="8198" max="8198" width="13.5703125" style="32" customWidth="1"/>
    <col min="8199" max="8199" width="16.140625" style="32" customWidth="1"/>
    <col min="8200" max="8201" width="15.7109375" style="32" customWidth="1"/>
    <col min="8202" max="8418" width="11.42578125" style="32" customWidth="1"/>
    <col min="8419" max="8448" width="9.140625" style="32"/>
    <col min="8449" max="8449" width="7" style="32" customWidth="1"/>
    <col min="8450" max="8450" width="64.28515625" style="32" customWidth="1"/>
    <col min="8451" max="8451" width="11.140625" style="32" bestFit="1" customWidth="1"/>
    <col min="8452" max="8452" width="10.42578125" style="32" customWidth="1"/>
    <col min="8453" max="8453" width="10.28515625" style="32" customWidth="1"/>
    <col min="8454" max="8454" width="13.5703125" style="32" customWidth="1"/>
    <col min="8455" max="8455" width="16.140625" style="32" customWidth="1"/>
    <col min="8456" max="8457" width="15.7109375" style="32" customWidth="1"/>
    <col min="8458" max="8674" width="11.42578125" style="32" customWidth="1"/>
    <col min="8675" max="8704" width="9.140625" style="32"/>
    <col min="8705" max="8705" width="7" style="32" customWidth="1"/>
    <col min="8706" max="8706" width="64.28515625" style="32" customWidth="1"/>
    <col min="8707" max="8707" width="11.140625" style="32" bestFit="1" customWidth="1"/>
    <col min="8708" max="8708" width="10.42578125" style="32" customWidth="1"/>
    <col min="8709" max="8709" width="10.28515625" style="32" customWidth="1"/>
    <col min="8710" max="8710" width="13.5703125" style="32" customWidth="1"/>
    <col min="8711" max="8711" width="16.140625" style="32" customWidth="1"/>
    <col min="8712" max="8713" width="15.7109375" style="32" customWidth="1"/>
    <col min="8714" max="8930" width="11.42578125" style="32" customWidth="1"/>
    <col min="8931" max="8960" width="9.140625" style="32"/>
    <col min="8961" max="8961" width="7" style="32" customWidth="1"/>
    <col min="8962" max="8962" width="64.28515625" style="32" customWidth="1"/>
    <col min="8963" max="8963" width="11.140625" style="32" bestFit="1" customWidth="1"/>
    <col min="8964" max="8964" width="10.42578125" style="32" customWidth="1"/>
    <col min="8965" max="8965" width="10.28515625" style="32" customWidth="1"/>
    <col min="8966" max="8966" width="13.5703125" style="32" customWidth="1"/>
    <col min="8967" max="8967" width="16.140625" style="32" customWidth="1"/>
    <col min="8968" max="8969" width="15.7109375" style="32" customWidth="1"/>
    <col min="8970" max="9186" width="11.42578125" style="32" customWidth="1"/>
    <col min="9187" max="9216" width="9.140625" style="32"/>
    <col min="9217" max="9217" width="7" style="32" customWidth="1"/>
    <col min="9218" max="9218" width="64.28515625" style="32" customWidth="1"/>
    <col min="9219" max="9219" width="11.140625" style="32" bestFit="1" customWidth="1"/>
    <col min="9220" max="9220" width="10.42578125" style="32" customWidth="1"/>
    <col min="9221" max="9221" width="10.28515625" style="32" customWidth="1"/>
    <col min="9222" max="9222" width="13.5703125" style="32" customWidth="1"/>
    <col min="9223" max="9223" width="16.140625" style="32" customWidth="1"/>
    <col min="9224" max="9225" width="15.7109375" style="32" customWidth="1"/>
    <col min="9226" max="9442" width="11.42578125" style="32" customWidth="1"/>
    <col min="9443" max="9472" width="9.140625" style="32"/>
    <col min="9473" max="9473" width="7" style="32" customWidth="1"/>
    <col min="9474" max="9474" width="64.28515625" style="32" customWidth="1"/>
    <col min="9475" max="9475" width="11.140625" style="32" bestFit="1" customWidth="1"/>
    <col min="9476" max="9476" width="10.42578125" style="32" customWidth="1"/>
    <col min="9477" max="9477" width="10.28515625" style="32" customWidth="1"/>
    <col min="9478" max="9478" width="13.5703125" style="32" customWidth="1"/>
    <col min="9479" max="9479" width="16.140625" style="32" customWidth="1"/>
    <col min="9480" max="9481" width="15.7109375" style="32" customWidth="1"/>
    <col min="9482" max="9698" width="11.42578125" style="32" customWidth="1"/>
    <col min="9699" max="9728" width="9.140625" style="32"/>
    <col min="9729" max="9729" width="7" style="32" customWidth="1"/>
    <col min="9730" max="9730" width="64.28515625" style="32" customWidth="1"/>
    <col min="9731" max="9731" width="11.140625" style="32" bestFit="1" customWidth="1"/>
    <col min="9732" max="9732" width="10.42578125" style="32" customWidth="1"/>
    <col min="9733" max="9733" width="10.28515625" style="32" customWidth="1"/>
    <col min="9734" max="9734" width="13.5703125" style="32" customWidth="1"/>
    <col min="9735" max="9735" width="16.140625" style="32" customWidth="1"/>
    <col min="9736" max="9737" width="15.7109375" style="32" customWidth="1"/>
    <col min="9738" max="9954" width="11.42578125" style="32" customWidth="1"/>
    <col min="9955" max="9984" width="9.140625" style="32"/>
    <col min="9985" max="9985" width="7" style="32" customWidth="1"/>
    <col min="9986" max="9986" width="64.28515625" style="32" customWidth="1"/>
    <col min="9987" max="9987" width="11.140625" style="32" bestFit="1" customWidth="1"/>
    <col min="9988" max="9988" width="10.42578125" style="32" customWidth="1"/>
    <col min="9989" max="9989" width="10.28515625" style="32" customWidth="1"/>
    <col min="9990" max="9990" width="13.5703125" style="32" customWidth="1"/>
    <col min="9991" max="9991" width="16.140625" style="32" customWidth="1"/>
    <col min="9992" max="9993" width="15.7109375" style="32" customWidth="1"/>
    <col min="9994" max="10210" width="11.42578125" style="32" customWidth="1"/>
    <col min="10211" max="10240" width="9.140625" style="32"/>
    <col min="10241" max="10241" width="7" style="32" customWidth="1"/>
    <col min="10242" max="10242" width="64.28515625" style="32" customWidth="1"/>
    <col min="10243" max="10243" width="11.140625" style="32" bestFit="1" customWidth="1"/>
    <col min="10244" max="10244" width="10.42578125" style="32" customWidth="1"/>
    <col min="10245" max="10245" width="10.28515625" style="32" customWidth="1"/>
    <col min="10246" max="10246" width="13.5703125" style="32" customWidth="1"/>
    <col min="10247" max="10247" width="16.140625" style="32" customWidth="1"/>
    <col min="10248" max="10249" width="15.7109375" style="32" customWidth="1"/>
    <col min="10250" max="10466" width="11.42578125" style="32" customWidth="1"/>
    <col min="10467" max="10496" width="9.140625" style="32"/>
    <col min="10497" max="10497" width="7" style="32" customWidth="1"/>
    <col min="10498" max="10498" width="64.28515625" style="32" customWidth="1"/>
    <col min="10499" max="10499" width="11.140625" style="32" bestFit="1" customWidth="1"/>
    <col min="10500" max="10500" width="10.42578125" style="32" customWidth="1"/>
    <col min="10501" max="10501" width="10.28515625" style="32" customWidth="1"/>
    <col min="10502" max="10502" width="13.5703125" style="32" customWidth="1"/>
    <col min="10503" max="10503" width="16.140625" style="32" customWidth="1"/>
    <col min="10504" max="10505" width="15.7109375" style="32" customWidth="1"/>
    <col min="10506" max="10722" width="11.42578125" style="32" customWidth="1"/>
    <col min="10723" max="10752" width="9.140625" style="32"/>
    <col min="10753" max="10753" width="7" style="32" customWidth="1"/>
    <col min="10754" max="10754" width="64.28515625" style="32" customWidth="1"/>
    <col min="10755" max="10755" width="11.140625" style="32" bestFit="1" customWidth="1"/>
    <col min="10756" max="10756" width="10.42578125" style="32" customWidth="1"/>
    <col min="10757" max="10757" width="10.28515625" style="32" customWidth="1"/>
    <col min="10758" max="10758" width="13.5703125" style="32" customWidth="1"/>
    <col min="10759" max="10759" width="16.140625" style="32" customWidth="1"/>
    <col min="10760" max="10761" width="15.7109375" style="32" customWidth="1"/>
    <col min="10762" max="10978" width="11.42578125" style="32" customWidth="1"/>
    <col min="10979" max="11008" width="9.140625" style="32"/>
    <col min="11009" max="11009" width="7" style="32" customWidth="1"/>
    <col min="11010" max="11010" width="64.28515625" style="32" customWidth="1"/>
    <col min="11011" max="11011" width="11.140625" style="32" bestFit="1" customWidth="1"/>
    <col min="11012" max="11012" width="10.42578125" style="32" customWidth="1"/>
    <col min="11013" max="11013" width="10.28515625" style="32" customWidth="1"/>
    <col min="11014" max="11014" width="13.5703125" style="32" customWidth="1"/>
    <col min="11015" max="11015" width="16.140625" style="32" customWidth="1"/>
    <col min="11016" max="11017" width="15.7109375" style="32" customWidth="1"/>
    <col min="11018" max="11234" width="11.42578125" style="32" customWidth="1"/>
    <col min="11235" max="11264" width="9.140625" style="32"/>
    <col min="11265" max="11265" width="7" style="32" customWidth="1"/>
    <col min="11266" max="11266" width="64.28515625" style="32" customWidth="1"/>
    <col min="11267" max="11267" width="11.140625" style="32" bestFit="1" customWidth="1"/>
    <col min="11268" max="11268" width="10.42578125" style="32" customWidth="1"/>
    <col min="11269" max="11269" width="10.28515625" style="32" customWidth="1"/>
    <col min="11270" max="11270" width="13.5703125" style="32" customWidth="1"/>
    <col min="11271" max="11271" width="16.140625" style="32" customWidth="1"/>
    <col min="11272" max="11273" width="15.7109375" style="32" customWidth="1"/>
    <col min="11274" max="11490" width="11.42578125" style="32" customWidth="1"/>
    <col min="11491" max="11520" width="9.140625" style="32"/>
    <col min="11521" max="11521" width="7" style="32" customWidth="1"/>
    <col min="11522" max="11522" width="64.28515625" style="32" customWidth="1"/>
    <col min="11523" max="11523" width="11.140625" style="32" bestFit="1" customWidth="1"/>
    <col min="11524" max="11524" width="10.42578125" style="32" customWidth="1"/>
    <col min="11525" max="11525" width="10.28515625" style="32" customWidth="1"/>
    <col min="11526" max="11526" width="13.5703125" style="32" customWidth="1"/>
    <col min="11527" max="11527" width="16.140625" style="32" customWidth="1"/>
    <col min="11528" max="11529" width="15.7109375" style="32" customWidth="1"/>
    <col min="11530" max="11746" width="11.42578125" style="32" customWidth="1"/>
    <col min="11747" max="11776" width="9.140625" style="32"/>
    <col min="11777" max="11777" width="7" style="32" customWidth="1"/>
    <col min="11778" max="11778" width="64.28515625" style="32" customWidth="1"/>
    <col min="11779" max="11779" width="11.140625" style="32" bestFit="1" customWidth="1"/>
    <col min="11780" max="11780" width="10.42578125" style="32" customWidth="1"/>
    <col min="11781" max="11781" width="10.28515625" style="32" customWidth="1"/>
    <col min="11782" max="11782" width="13.5703125" style="32" customWidth="1"/>
    <col min="11783" max="11783" width="16.140625" style="32" customWidth="1"/>
    <col min="11784" max="11785" width="15.7109375" style="32" customWidth="1"/>
    <col min="11786" max="12002" width="11.42578125" style="32" customWidth="1"/>
    <col min="12003" max="12032" width="9.140625" style="32"/>
    <col min="12033" max="12033" width="7" style="32" customWidth="1"/>
    <col min="12034" max="12034" width="64.28515625" style="32" customWidth="1"/>
    <col min="12035" max="12035" width="11.140625" style="32" bestFit="1" customWidth="1"/>
    <col min="12036" max="12036" width="10.42578125" style="32" customWidth="1"/>
    <col min="12037" max="12037" width="10.28515625" style="32" customWidth="1"/>
    <col min="12038" max="12038" width="13.5703125" style="32" customWidth="1"/>
    <col min="12039" max="12039" width="16.140625" style="32" customWidth="1"/>
    <col min="12040" max="12041" width="15.7109375" style="32" customWidth="1"/>
    <col min="12042" max="12258" width="11.42578125" style="32" customWidth="1"/>
    <col min="12259" max="12288" width="9.140625" style="32"/>
    <col min="12289" max="12289" width="7" style="32" customWidth="1"/>
    <col min="12290" max="12290" width="64.28515625" style="32" customWidth="1"/>
    <col min="12291" max="12291" width="11.140625" style="32" bestFit="1" customWidth="1"/>
    <col min="12292" max="12292" width="10.42578125" style="32" customWidth="1"/>
    <col min="12293" max="12293" width="10.28515625" style="32" customWidth="1"/>
    <col min="12294" max="12294" width="13.5703125" style="32" customWidth="1"/>
    <col min="12295" max="12295" width="16.140625" style="32" customWidth="1"/>
    <col min="12296" max="12297" width="15.7109375" style="32" customWidth="1"/>
    <col min="12298" max="12514" width="11.42578125" style="32" customWidth="1"/>
    <col min="12515" max="12544" width="9.140625" style="32"/>
    <col min="12545" max="12545" width="7" style="32" customWidth="1"/>
    <col min="12546" max="12546" width="64.28515625" style="32" customWidth="1"/>
    <col min="12547" max="12547" width="11.140625" style="32" bestFit="1" customWidth="1"/>
    <col min="12548" max="12548" width="10.42578125" style="32" customWidth="1"/>
    <col min="12549" max="12549" width="10.28515625" style="32" customWidth="1"/>
    <col min="12550" max="12550" width="13.5703125" style="32" customWidth="1"/>
    <col min="12551" max="12551" width="16.140625" style="32" customWidth="1"/>
    <col min="12552" max="12553" width="15.7109375" style="32" customWidth="1"/>
    <col min="12554" max="12770" width="11.42578125" style="32" customWidth="1"/>
    <col min="12771" max="12800" width="9.140625" style="32"/>
    <col min="12801" max="12801" width="7" style="32" customWidth="1"/>
    <col min="12802" max="12802" width="64.28515625" style="32" customWidth="1"/>
    <col min="12803" max="12803" width="11.140625" style="32" bestFit="1" customWidth="1"/>
    <col min="12804" max="12804" width="10.42578125" style="32" customWidth="1"/>
    <col min="12805" max="12805" width="10.28515625" style="32" customWidth="1"/>
    <col min="12806" max="12806" width="13.5703125" style="32" customWidth="1"/>
    <col min="12807" max="12807" width="16.140625" style="32" customWidth="1"/>
    <col min="12808" max="12809" width="15.7109375" style="32" customWidth="1"/>
    <col min="12810" max="13026" width="11.42578125" style="32" customWidth="1"/>
    <col min="13027" max="13056" width="9.140625" style="32"/>
    <col min="13057" max="13057" width="7" style="32" customWidth="1"/>
    <col min="13058" max="13058" width="64.28515625" style="32" customWidth="1"/>
    <col min="13059" max="13059" width="11.140625" style="32" bestFit="1" customWidth="1"/>
    <col min="13060" max="13060" width="10.42578125" style="32" customWidth="1"/>
    <col min="13061" max="13061" width="10.28515625" style="32" customWidth="1"/>
    <col min="13062" max="13062" width="13.5703125" style="32" customWidth="1"/>
    <col min="13063" max="13063" width="16.140625" style="32" customWidth="1"/>
    <col min="13064" max="13065" width="15.7109375" style="32" customWidth="1"/>
    <col min="13066" max="13282" width="11.42578125" style="32" customWidth="1"/>
    <col min="13283" max="13312" width="9.140625" style="32"/>
    <col min="13313" max="13313" width="7" style="32" customWidth="1"/>
    <col min="13314" max="13314" width="64.28515625" style="32" customWidth="1"/>
    <col min="13315" max="13315" width="11.140625" style="32" bestFit="1" customWidth="1"/>
    <col min="13316" max="13316" width="10.42578125" style="32" customWidth="1"/>
    <col min="13317" max="13317" width="10.28515625" style="32" customWidth="1"/>
    <col min="13318" max="13318" width="13.5703125" style="32" customWidth="1"/>
    <col min="13319" max="13319" width="16.140625" style="32" customWidth="1"/>
    <col min="13320" max="13321" width="15.7109375" style="32" customWidth="1"/>
    <col min="13322" max="13538" width="11.42578125" style="32" customWidth="1"/>
    <col min="13539" max="13568" width="9.140625" style="32"/>
    <col min="13569" max="13569" width="7" style="32" customWidth="1"/>
    <col min="13570" max="13570" width="64.28515625" style="32" customWidth="1"/>
    <col min="13571" max="13571" width="11.140625" style="32" bestFit="1" customWidth="1"/>
    <col min="13572" max="13572" width="10.42578125" style="32" customWidth="1"/>
    <col min="13573" max="13573" width="10.28515625" style="32" customWidth="1"/>
    <col min="13574" max="13574" width="13.5703125" style="32" customWidth="1"/>
    <col min="13575" max="13575" width="16.140625" style="32" customWidth="1"/>
    <col min="13576" max="13577" width="15.7109375" style="32" customWidth="1"/>
    <col min="13578" max="13794" width="11.42578125" style="32" customWidth="1"/>
    <col min="13795" max="13824" width="9.140625" style="32"/>
    <col min="13825" max="13825" width="7" style="32" customWidth="1"/>
    <col min="13826" max="13826" width="64.28515625" style="32" customWidth="1"/>
    <col min="13827" max="13827" width="11.140625" style="32" bestFit="1" customWidth="1"/>
    <col min="13828" max="13828" width="10.42578125" style="32" customWidth="1"/>
    <col min="13829" max="13829" width="10.28515625" style="32" customWidth="1"/>
    <col min="13830" max="13830" width="13.5703125" style="32" customWidth="1"/>
    <col min="13831" max="13831" width="16.140625" style="32" customWidth="1"/>
    <col min="13832" max="13833" width="15.7109375" style="32" customWidth="1"/>
    <col min="13834" max="14050" width="11.42578125" style="32" customWidth="1"/>
    <col min="14051" max="14080" width="9.140625" style="32"/>
    <col min="14081" max="14081" width="7" style="32" customWidth="1"/>
    <col min="14082" max="14082" width="64.28515625" style="32" customWidth="1"/>
    <col min="14083" max="14083" width="11.140625" style="32" bestFit="1" customWidth="1"/>
    <col min="14084" max="14084" width="10.42578125" style="32" customWidth="1"/>
    <col min="14085" max="14085" width="10.28515625" style="32" customWidth="1"/>
    <col min="14086" max="14086" width="13.5703125" style="32" customWidth="1"/>
    <col min="14087" max="14087" width="16.140625" style="32" customWidth="1"/>
    <col min="14088" max="14089" width="15.7109375" style="32" customWidth="1"/>
    <col min="14090" max="14306" width="11.42578125" style="32" customWidth="1"/>
    <col min="14307" max="14336" width="9.140625" style="32"/>
    <col min="14337" max="14337" width="7" style="32" customWidth="1"/>
    <col min="14338" max="14338" width="64.28515625" style="32" customWidth="1"/>
    <col min="14339" max="14339" width="11.140625" style="32" bestFit="1" customWidth="1"/>
    <col min="14340" max="14340" width="10.42578125" style="32" customWidth="1"/>
    <col min="14341" max="14341" width="10.28515625" style="32" customWidth="1"/>
    <col min="14342" max="14342" width="13.5703125" style="32" customWidth="1"/>
    <col min="14343" max="14343" width="16.140625" style="32" customWidth="1"/>
    <col min="14344" max="14345" width="15.7109375" style="32" customWidth="1"/>
    <col min="14346" max="14562" width="11.42578125" style="32" customWidth="1"/>
    <col min="14563" max="14592" width="9.140625" style="32"/>
    <col min="14593" max="14593" width="7" style="32" customWidth="1"/>
    <col min="14594" max="14594" width="64.28515625" style="32" customWidth="1"/>
    <col min="14595" max="14595" width="11.140625" style="32" bestFit="1" customWidth="1"/>
    <col min="14596" max="14596" width="10.42578125" style="32" customWidth="1"/>
    <col min="14597" max="14597" width="10.28515625" style="32" customWidth="1"/>
    <col min="14598" max="14598" width="13.5703125" style="32" customWidth="1"/>
    <col min="14599" max="14599" width="16.140625" style="32" customWidth="1"/>
    <col min="14600" max="14601" width="15.7109375" style="32" customWidth="1"/>
    <col min="14602" max="14818" width="11.42578125" style="32" customWidth="1"/>
    <col min="14819" max="14848" width="9.140625" style="32"/>
    <col min="14849" max="14849" width="7" style="32" customWidth="1"/>
    <col min="14850" max="14850" width="64.28515625" style="32" customWidth="1"/>
    <col min="14851" max="14851" width="11.140625" style="32" bestFit="1" customWidth="1"/>
    <col min="14852" max="14852" width="10.42578125" style="32" customWidth="1"/>
    <col min="14853" max="14853" width="10.28515625" style="32" customWidth="1"/>
    <col min="14854" max="14854" width="13.5703125" style="32" customWidth="1"/>
    <col min="14855" max="14855" width="16.140625" style="32" customWidth="1"/>
    <col min="14856" max="14857" width="15.7109375" style="32" customWidth="1"/>
    <col min="14858" max="15074" width="11.42578125" style="32" customWidth="1"/>
    <col min="15075" max="15104" width="9.140625" style="32"/>
    <col min="15105" max="15105" width="7" style="32" customWidth="1"/>
    <col min="15106" max="15106" width="64.28515625" style="32" customWidth="1"/>
    <col min="15107" max="15107" width="11.140625" style="32" bestFit="1" customWidth="1"/>
    <col min="15108" max="15108" width="10.42578125" style="32" customWidth="1"/>
    <col min="15109" max="15109" width="10.28515625" style="32" customWidth="1"/>
    <col min="15110" max="15110" width="13.5703125" style="32" customWidth="1"/>
    <col min="15111" max="15111" width="16.140625" style="32" customWidth="1"/>
    <col min="15112" max="15113" width="15.7109375" style="32" customWidth="1"/>
    <col min="15114" max="15330" width="11.42578125" style="32" customWidth="1"/>
    <col min="15331" max="15360" width="9.140625" style="32"/>
    <col min="15361" max="15361" width="7" style="32" customWidth="1"/>
    <col min="15362" max="15362" width="64.28515625" style="32" customWidth="1"/>
    <col min="15363" max="15363" width="11.140625" style="32" bestFit="1" customWidth="1"/>
    <col min="15364" max="15364" width="10.42578125" style="32" customWidth="1"/>
    <col min="15365" max="15365" width="10.28515625" style="32" customWidth="1"/>
    <col min="15366" max="15366" width="13.5703125" style="32" customWidth="1"/>
    <col min="15367" max="15367" width="16.140625" style="32" customWidth="1"/>
    <col min="15368" max="15369" width="15.7109375" style="32" customWidth="1"/>
    <col min="15370" max="15586" width="11.42578125" style="32" customWidth="1"/>
    <col min="15587" max="15616" width="9.140625" style="32"/>
    <col min="15617" max="15617" width="7" style="32" customWidth="1"/>
    <col min="15618" max="15618" width="64.28515625" style="32" customWidth="1"/>
    <col min="15619" max="15619" width="11.140625" style="32" bestFit="1" customWidth="1"/>
    <col min="15620" max="15620" width="10.42578125" style="32" customWidth="1"/>
    <col min="15621" max="15621" width="10.28515625" style="32" customWidth="1"/>
    <col min="15622" max="15622" width="13.5703125" style="32" customWidth="1"/>
    <col min="15623" max="15623" width="16.140625" style="32" customWidth="1"/>
    <col min="15624" max="15625" width="15.7109375" style="32" customWidth="1"/>
    <col min="15626" max="15842" width="11.42578125" style="32" customWidth="1"/>
    <col min="15843" max="15872" width="9.140625" style="32"/>
    <col min="15873" max="15873" width="7" style="32" customWidth="1"/>
    <col min="15874" max="15874" width="64.28515625" style="32" customWidth="1"/>
    <col min="15875" max="15875" width="11.140625" style="32" bestFit="1" customWidth="1"/>
    <col min="15876" max="15876" width="10.42578125" style="32" customWidth="1"/>
    <col min="15877" max="15877" width="10.28515625" style="32" customWidth="1"/>
    <col min="15878" max="15878" width="13.5703125" style="32" customWidth="1"/>
    <col min="15879" max="15879" width="16.140625" style="32" customWidth="1"/>
    <col min="15880" max="15881" width="15.7109375" style="32" customWidth="1"/>
    <col min="15882" max="16098" width="11.42578125" style="32" customWidth="1"/>
    <col min="16099" max="16128" width="9.140625" style="32"/>
    <col min="16129" max="16129" width="7" style="32" customWidth="1"/>
    <col min="16130" max="16130" width="64.28515625" style="32" customWidth="1"/>
    <col min="16131" max="16131" width="11.140625" style="32" bestFit="1" customWidth="1"/>
    <col min="16132" max="16132" width="10.42578125" style="32" customWidth="1"/>
    <col min="16133" max="16133" width="10.28515625" style="32" customWidth="1"/>
    <col min="16134" max="16134" width="13.5703125" style="32" customWidth="1"/>
    <col min="16135" max="16135" width="16.140625" style="32" customWidth="1"/>
    <col min="16136" max="16137" width="15.7109375" style="32" customWidth="1"/>
    <col min="16138" max="16354" width="11.42578125" style="32" customWidth="1"/>
    <col min="16355" max="16384" width="9.140625" style="32"/>
  </cols>
  <sheetData>
    <row r="1" spans="1:14" s="17" customFormat="1" ht="12.75" x14ac:dyDescent="0.2">
      <c r="A1" s="69" t="s">
        <v>0</v>
      </c>
      <c r="B1" s="140"/>
      <c r="C1" s="70"/>
      <c r="D1" s="71"/>
      <c r="E1" s="71"/>
      <c r="F1" s="71"/>
      <c r="G1" s="71"/>
      <c r="H1" s="99" t="s">
        <v>80</v>
      </c>
      <c r="I1" s="99"/>
      <c r="J1" s="15"/>
      <c r="K1" s="15"/>
      <c r="L1" s="14"/>
      <c r="M1" s="14"/>
      <c r="N1" s="16"/>
    </row>
    <row r="2" spans="1:14" s="17" customFormat="1" ht="15.75" customHeight="1" x14ac:dyDescent="0.2">
      <c r="A2" s="69" t="s">
        <v>48</v>
      </c>
      <c r="B2" s="140"/>
      <c r="C2" s="70"/>
      <c r="D2" s="71"/>
      <c r="E2" s="71"/>
      <c r="F2" s="71"/>
      <c r="G2" s="71"/>
      <c r="H2" s="71"/>
      <c r="I2" s="71"/>
      <c r="J2" s="18"/>
      <c r="K2" s="15"/>
      <c r="L2" s="14"/>
      <c r="M2" s="14"/>
      <c r="N2" s="14"/>
    </row>
    <row r="3" spans="1:14" ht="11.45" customHeight="1" x14ac:dyDescent="0.2">
      <c r="A3" s="31"/>
      <c r="E3" s="34"/>
    </row>
    <row r="4" spans="1:14" s="13" customFormat="1" ht="23.25" customHeight="1" x14ac:dyDescent="0.2">
      <c r="A4" s="137" t="s">
        <v>25</v>
      </c>
      <c r="B4" s="137"/>
      <c r="C4" s="137"/>
      <c r="D4" s="137"/>
      <c r="E4" s="137"/>
      <c r="F4" s="137"/>
      <c r="G4" s="137"/>
      <c r="H4" s="137"/>
      <c r="I4" s="137"/>
      <c r="J4" s="72"/>
      <c r="K4" s="72"/>
      <c r="L4" s="72"/>
      <c r="M4" s="72"/>
      <c r="N4" s="72"/>
    </row>
    <row r="5" spans="1:14" s="13" customFormat="1" ht="46.5" customHeight="1" x14ac:dyDescent="0.2">
      <c r="A5" s="145" t="s">
        <v>250</v>
      </c>
      <c r="B5" s="145"/>
      <c r="C5" s="145"/>
      <c r="D5" s="145"/>
      <c r="E5" s="145"/>
      <c r="F5" s="145"/>
      <c r="G5" s="145"/>
      <c r="H5" s="145"/>
      <c r="I5" s="145"/>
      <c r="J5" s="72"/>
      <c r="K5" s="72"/>
      <c r="L5" s="72"/>
      <c r="M5" s="72"/>
      <c r="N5" s="72"/>
    </row>
    <row r="6" spans="1:14" s="13" customFormat="1" ht="10.5" customHeight="1" x14ac:dyDescent="0.2">
      <c r="A6" s="131"/>
      <c r="B6" s="131"/>
      <c r="C6" s="131"/>
      <c r="D6" s="131"/>
      <c r="E6" s="131"/>
      <c r="F6" s="131"/>
      <c r="G6" s="131"/>
      <c r="H6" s="131"/>
      <c r="I6" s="131"/>
    </row>
    <row r="7" spans="1:14" s="13" customFormat="1" ht="11.45" customHeight="1" x14ac:dyDescent="0.2">
      <c r="A7" s="115" t="s">
        <v>2</v>
      </c>
      <c r="B7" s="116" t="s">
        <v>3</v>
      </c>
      <c r="C7" s="116" t="s">
        <v>4</v>
      </c>
      <c r="D7" s="133" t="s">
        <v>5</v>
      </c>
      <c r="E7" s="116" t="s">
        <v>6</v>
      </c>
      <c r="F7" s="7" t="s">
        <v>7</v>
      </c>
      <c r="G7" s="128" t="s">
        <v>8</v>
      </c>
      <c r="H7" s="129"/>
      <c r="I7" s="130"/>
    </row>
    <row r="8" spans="1:14" s="13" customFormat="1" ht="11.45" customHeight="1" x14ac:dyDescent="0.2">
      <c r="A8" s="132"/>
      <c r="B8" s="127"/>
      <c r="C8" s="127"/>
      <c r="D8" s="134"/>
      <c r="E8" s="127"/>
      <c r="F8" s="8" t="s">
        <v>9</v>
      </c>
      <c r="G8" s="8" t="s">
        <v>10</v>
      </c>
      <c r="H8" s="8" t="s">
        <v>11</v>
      </c>
      <c r="I8" s="8" t="s">
        <v>12</v>
      </c>
    </row>
    <row r="9" spans="1:14" s="13" customFormat="1" ht="17.25" customHeight="1" x14ac:dyDescent="0.2">
      <c r="A9" s="97" t="s">
        <v>247</v>
      </c>
      <c r="B9" s="98"/>
      <c r="C9" s="94"/>
      <c r="D9" s="95"/>
      <c r="E9" s="96"/>
      <c r="F9" s="94"/>
      <c r="G9" s="94"/>
      <c r="H9" s="94"/>
      <c r="I9" s="94"/>
    </row>
    <row r="10" spans="1:14" s="13" customFormat="1" ht="15" customHeight="1" x14ac:dyDescent="0.2">
      <c r="A10" s="10">
        <v>1</v>
      </c>
      <c r="B10" s="11" t="s">
        <v>226</v>
      </c>
      <c r="C10" s="12" t="s">
        <v>13</v>
      </c>
      <c r="D10" s="12">
        <v>4</v>
      </c>
      <c r="E10" s="36">
        <v>0.2</v>
      </c>
      <c r="F10" s="37"/>
      <c r="G10" s="9">
        <f>F10*D10</f>
        <v>0</v>
      </c>
      <c r="H10" s="9">
        <f>G10*E10</f>
        <v>0</v>
      </c>
      <c r="I10" s="9">
        <f>H10+G10</f>
        <v>0</v>
      </c>
    </row>
    <row r="11" spans="1:14" s="13" customFormat="1" ht="15" customHeight="1" x14ac:dyDescent="0.2">
      <c r="A11" s="10">
        <v>2</v>
      </c>
      <c r="B11" s="11" t="s">
        <v>227</v>
      </c>
      <c r="C11" s="12" t="s">
        <v>13</v>
      </c>
      <c r="D11" s="12">
        <v>2</v>
      </c>
      <c r="E11" s="36">
        <v>0.2</v>
      </c>
      <c r="F11" s="37"/>
      <c r="G11" s="9">
        <f t="shared" ref="G11:H11" si="0">F11*D11</f>
        <v>0</v>
      </c>
      <c r="H11" s="9">
        <f t="shared" si="0"/>
        <v>0</v>
      </c>
      <c r="I11" s="9">
        <f t="shared" ref="I11:I35" si="1">H11+G11</f>
        <v>0</v>
      </c>
    </row>
    <row r="12" spans="1:14" s="13" customFormat="1" ht="15" customHeight="1" x14ac:dyDescent="0.2">
      <c r="A12" s="10">
        <v>3</v>
      </c>
      <c r="B12" s="11" t="s">
        <v>31</v>
      </c>
      <c r="C12" s="12" t="s">
        <v>13</v>
      </c>
      <c r="D12" s="12">
        <v>12</v>
      </c>
      <c r="E12" s="36">
        <v>0.2</v>
      </c>
      <c r="F12" s="37"/>
      <c r="G12" s="9">
        <f t="shared" ref="G12:H12" si="2">F12*D12</f>
        <v>0</v>
      </c>
      <c r="H12" s="9">
        <f t="shared" si="2"/>
        <v>0</v>
      </c>
      <c r="I12" s="9">
        <f t="shared" si="1"/>
        <v>0</v>
      </c>
    </row>
    <row r="13" spans="1:14" s="13" customFormat="1" ht="15" customHeight="1" x14ac:dyDescent="0.2">
      <c r="A13" s="10">
        <v>4</v>
      </c>
      <c r="B13" s="11" t="s">
        <v>228</v>
      </c>
      <c r="C13" s="12" t="s">
        <v>13</v>
      </c>
      <c r="D13" s="12">
        <v>6</v>
      </c>
      <c r="E13" s="36">
        <v>0.2</v>
      </c>
      <c r="F13" s="37"/>
      <c r="G13" s="9">
        <f t="shared" ref="G13:H13" si="3">F13*D13</f>
        <v>0</v>
      </c>
      <c r="H13" s="9">
        <f t="shared" si="3"/>
        <v>0</v>
      </c>
      <c r="I13" s="9">
        <f t="shared" si="1"/>
        <v>0</v>
      </c>
    </row>
    <row r="14" spans="1:14" s="13" customFormat="1" ht="15" customHeight="1" x14ac:dyDescent="0.2">
      <c r="A14" s="10">
        <v>5</v>
      </c>
      <c r="B14" s="11" t="s">
        <v>229</v>
      </c>
      <c r="C14" s="12" t="s">
        <v>13</v>
      </c>
      <c r="D14" s="12">
        <v>6</v>
      </c>
      <c r="E14" s="36">
        <v>0.2</v>
      </c>
      <c r="F14" s="37"/>
      <c r="G14" s="9">
        <f t="shared" ref="G14:H14" si="4">F14*D14</f>
        <v>0</v>
      </c>
      <c r="H14" s="9">
        <f t="shared" si="4"/>
        <v>0</v>
      </c>
      <c r="I14" s="9">
        <f t="shared" si="1"/>
        <v>0</v>
      </c>
    </row>
    <row r="15" spans="1:14" s="13" customFormat="1" ht="15" customHeight="1" x14ac:dyDescent="0.2">
      <c r="A15" s="10">
        <v>6</v>
      </c>
      <c r="B15" s="11" t="s">
        <v>230</v>
      </c>
      <c r="C15" s="12" t="s">
        <v>13</v>
      </c>
      <c r="D15" s="12">
        <v>20</v>
      </c>
      <c r="E15" s="36">
        <v>0.2</v>
      </c>
      <c r="F15" s="37"/>
      <c r="G15" s="9">
        <f t="shared" ref="G15:H15" si="5">F15*D15</f>
        <v>0</v>
      </c>
      <c r="H15" s="9">
        <f t="shared" si="5"/>
        <v>0</v>
      </c>
      <c r="I15" s="9">
        <f t="shared" si="1"/>
        <v>0</v>
      </c>
    </row>
    <row r="16" spans="1:14" s="13" customFormat="1" ht="15" customHeight="1" x14ac:dyDescent="0.2">
      <c r="A16" s="10">
        <v>7</v>
      </c>
      <c r="B16" s="11" t="s">
        <v>231</v>
      </c>
      <c r="C16" s="12" t="s">
        <v>13</v>
      </c>
      <c r="D16" s="12">
        <v>20</v>
      </c>
      <c r="E16" s="36">
        <v>0.2</v>
      </c>
      <c r="F16" s="37"/>
      <c r="G16" s="9">
        <f t="shared" ref="G16:H16" si="6">F16*D16</f>
        <v>0</v>
      </c>
      <c r="H16" s="9">
        <f t="shared" si="6"/>
        <v>0</v>
      </c>
      <c r="I16" s="9">
        <f t="shared" si="1"/>
        <v>0</v>
      </c>
    </row>
    <row r="17" spans="1:9" s="13" customFormat="1" ht="15" customHeight="1" x14ac:dyDescent="0.2">
      <c r="A17" s="10">
        <v>8</v>
      </c>
      <c r="B17" s="11" t="s">
        <v>232</v>
      </c>
      <c r="C17" s="12" t="s">
        <v>13</v>
      </c>
      <c r="D17" s="12">
        <v>20</v>
      </c>
      <c r="E17" s="36">
        <v>0.2</v>
      </c>
      <c r="F17" s="37"/>
      <c r="G17" s="9">
        <f t="shared" ref="G17:H17" si="7">F17*D17</f>
        <v>0</v>
      </c>
      <c r="H17" s="9">
        <f t="shared" si="7"/>
        <v>0</v>
      </c>
      <c r="I17" s="9">
        <f t="shared" si="1"/>
        <v>0</v>
      </c>
    </row>
    <row r="18" spans="1:9" s="13" customFormat="1" ht="15" customHeight="1" x14ac:dyDescent="0.2">
      <c r="A18" s="10">
        <v>9</v>
      </c>
      <c r="B18" s="11" t="s">
        <v>233</v>
      </c>
      <c r="C18" s="12" t="s">
        <v>13</v>
      </c>
      <c r="D18" s="12">
        <v>8</v>
      </c>
      <c r="E18" s="36">
        <v>0.2</v>
      </c>
      <c r="F18" s="37"/>
      <c r="G18" s="9">
        <f t="shared" ref="G18:H18" si="8">F18*D18</f>
        <v>0</v>
      </c>
      <c r="H18" s="9">
        <f t="shared" si="8"/>
        <v>0</v>
      </c>
      <c r="I18" s="9">
        <f t="shared" si="1"/>
        <v>0</v>
      </c>
    </row>
    <row r="19" spans="1:9" s="13" customFormat="1" ht="15" customHeight="1" x14ac:dyDescent="0.2">
      <c r="A19" s="10">
        <v>10</v>
      </c>
      <c r="B19" s="11" t="s">
        <v>30</v>
      </c>
      <c r="C19" s="12" t="s">
        <v>23</v>
      </c>
      <c r="D19" s="12">
        <v>60</v>
      </c>
      <c r="E19" s="36">
        <v>0.2</v>
      </c>
      <c r="F19" s="37"/>
      <c r="G19" s="9">
        <f t="shared" ref="G19:H19" si="9">F19*D19</f>
        <v>0</v>
      </c>
      <c r="H19" s="9">
        <f t="shared" si="9"/>
        <v>0</v>
      </c>
      <c r="I19" s="9">
        <f t="shared" si="1"/>
        <v>0</v>
      </c>
    </row>
    <row r="20" spans="1:9" s="13" customFormat="1" ht="15" customHeight="1" x14ac:dyDescent="0.2">
      <c r="A20" s="10">
        <v>11</v>
      </c>
      <c r="B20" s="11" t="s">
        <v>28</v>
      </c>
      <c r="C20" s="12" t="s">
        <v>23</v>
      </c>
      <c r="D20" s="12">
        <v>60</v>
      </c>
      <c r="E20" s="36">
        <v>0.2</v>
      </c>
      <c r="F20" s="37"/>
      <c r="G20" s="9">
        <f t="shared" ref="G20:H21" si="10">F20*D20</f>
        <v>0</v>
      </c>
      <c r="H20" s="9">
        <f t="shared" si="10"/>
        <v>0</v>
      </c>
      <c r="I20" s="9">
        <f t="shared" si="1"/>
        <v>0</v>
      </c>
    </row>
    <row r="21" spans="1:9" s="13" customFormat="1" ht="15" customHeight="1" x14ac:dyDescent="0.2">
      <c r="A21" s="10">
        <v>12</v>
      </c>
      <c r="B21" s="11" t="s">
        <v>29</v>
      </c>
      <c r="C21" s="12" t="s">
        <v>23</v>
      </c>
      <c r="D21" s="12">
        <v>60</v>
      </c>
      <c r="E21" s="36">
        <v>0.2</v>
      </c>
      <c r="F21" s="37"/>
      <c r="G21" s="9">
        <f t="shared" si="10"/>
        <v>0</v>
      </c>
      <c r="H21" s="9">
        <f t="shared" si="10"/>
        <v>0</v>
      </c>
      <c r="I21" s="9">
        <f t="shared" si="1"/>
        <v>0</v>
      </c>
    </row>
    <row r="22" spans="1:9" s="13" customFormat="1" ht="18" customHeight="1" x14ac:dyDescent="0.2">
      <c r="A22" s="97" t="s">
        <v>248</v>
      </c>
      <c r="B22" s="98"/>
      <c r="C22" s="12"/>
      <c r="D22" s="12"/>
      <c r="E22" s="36"/>
      <c r="F22" s="37"/>
      <c r="G22" s="9"/>
      <c r="H22" s="9"/>
      <c r="I22" s="9"/>
    </row>
    <row r="23" spans="1:9" s="13" customFormat="1" ht="15" customHeight="1" x14ac:dyDescent="0.2">
      <c r="A23" s="10">
        <v>13</v>
      </c>
      <c r="B23" s="11" t="s">
        <v>234</v>
      </c>
      <c r="C23" s="12" t="s">
        <v>13</v>
      </c>
      <c r="D23" s="12">
        <v>20</v>
      </c>
      <c r="E23" s="36">
        <v>0.2</v>
      </c>
      <c r="F23" s="37"/>
      <c r="G23" s="9">
        <f t="shared" ref="G23:H23" si="11">F23*D23</f>
        <v>0</v>
      </c>
      <c r="H23" s="9">
        <f t="shared" si="11"/>
        <v>0</v>
      </c>
      <c r="I23" s="9">
        <f t="shared" si="1"/>
        <v>0</v>
      </c>
    </row>
    <row r="24" spans="1:9" s="13" customFormat="1" ht="15" customHeight="1" x14ac:dyDescent="0.2">
      <c r="A24" s="10">
        <v>14</v>
      </c>
      <c r="B24" s="11" t="s">
        <v>123</v>
      </c>
      <c r="C24" s="12" t="s">
        <v>13</v>
      </c>
      <c r="D24" s="12">
        <v>20</v>
      </c>
      <c r="E24" s="36">
        <v>0.2</v>
      </c>
      <c r="F24" s="37"/>
      <c r="G24" s="9">
        <f t="shared" ref="G24:H24" si="12">F24*D24</f>
        <v>0</v>
      </c>
      <c r="H24" s="9">
        <f t="shared" si="12"/>
        <v>0</v>
      </c>
      <c r="I24" s="9">
        <f t="shared" si="1"/>
        <v>0</v>
      </c>
    </row>
    <row r="25" spans="1:9" s="13" customFormat="1" ht="15" customHeight="1" x14ac:dyDescent="0.2">
      <c r="A25" s="10">
        <v>15</v>
      </c>
      <c r="B25" s="11" t="s">
        <v>36</v>
      </c>
      <c r="C25" s="12" t="s">
        <v>23</v>
      </c>
      <c r="D25" s="12">
        <v>100</v>
      </c>
      <c r="E25" s="36">
        <v>0.2</v>
      </c>
      <c r="F25" s="37"/>
      <c r="G25" s="9">
        <f t="shared" ref="G25:H25" si="13">F25*D25</f>
        <v>0</v>
      </c>
      <c r="H25" s="9">
        <f t="shared" si="13"/>
        <v>0</v>
      </c>
      <c r="I25" s="9">
        <f t="shared" si="1"/>
        <v>0</v>
      </c>
    </row>
    <row r="26" spans="1:9" s="13" customFormat="1" ht="15" customHeight="1" x14ac:dyDescent="0.2">
      <c r="A26" s="10">
        <v>16</v>
      </c>
      <c r="B26" s="11" t="s">
        <v>35</v>
      </c>
      <c r="C26" s="12" t="s">
        <v>23</v>
      </c>
      <c r="D26" s="12">
        <v>100</v>
      </c>
      <c r="E26" s="36">
        <v>0.2</v>
      </c>
      <c r="F26" s="37"/>
      <c r="G26" s="9">
        <f t="shared" ref="G26:H26" si="14">F26*D26</f>
        <v>0</v>
      </c>
      <c r="H26" s="9">
        <f t="shared" si="14"/>
        <v>0</v>
      </c>
      <c r="I26" s="9">
        <f t="shared" si="1"/>
        <v>0</v>
      </c>
    </row>
    <row r="27" spans="1:9" s="13" customFormat="1" ht="15" customHeight="1" x14ac:dyDescent="0.2">
      <c r="A27" s="10">
        <v>17</v>
      </c>
      <c r="B27" s="11" t="s">
        <v>235</v>
      </c>
      <c r="C27" s="12" t="s">
        <v>13</v>
      </c>
      <c r="D27" s="12">
        <v>12</v>
      </c>
      <c r="E27" s="36">
        <v>0.2</v>
      </c>
      <c r="F27" s="37"/>
      <c r="G27" s="9">
        <f t="shared" ref="G27:H27" si="15">F27*D27</f>
        <v>0</v>
      </c>
      <c r="H27" s="9">
        <f t="shared" si="15"/>
        <v>0</v>
      </c>
      <c r="I27" s="9">
        <f t="shared" si="1"/>
        <v>0</v>
      </c>
    </row>
    <row r="28" spans="1:9" s="13" customFormat="1" ht="15" customHeight="1" x14ac:dyDescent="0.2">
      <c r="A28" s="10">
        <v>18</v>
      </c>
      <c r="B28" s="11" t="s">
        <v>236</v>
      </c>
      <c r="C28" s="12" t="s">
        <v>13</v>
      </c>
      <c r="D28" s="12">
        <v>12</v>
      </c>
      <c r="E28" s="36">
        <v>0.2</v>
      </c>
      <c r="F28" s="37"/>
      <c r="G28" s="9">
        <f t="shared" ref="G28:H28" si="16">F28*D28</f>
        <v>0</v>
      </c>
      <c r="H28" s="9">
        <f t="shared" si="16"/>
        <v>0</v>
      </c>
      <c r="I28" s="9">
        <f t="shared" si="1"/>
        <v>0</v>
      </c>
    </row>
    <row r="29" spans="1:9" s="13" customFormat="1" ht="15" customHeight="1" x14ac:dyDescent="0.2">
      <c r="A29" s="10">
        <v>19</v>
      </c>
      <c r="B29" s="11" t="s">
        <v>237</v>
      </c>
      <c r="C29" s="12" t="s">
        <v>13</v>
      </c>
      <c r="D29" s="12">
        <v>12</v>
      </c>
      <c r="E29" s="36">
        <v>0.2</v>
      </c>
      <c r="F29" s="37"/>
      <c r="G29" s="9">
        <f t="shared" ref="G29:H29" si="17">F29*D29</f>
        <v>0</v>
      </c>
      <c r="H29" s="9">
        <f t="shared" si="17"/>
        <v>0</v>
      </c>
      <c r="I29" s="9">
        <f t="shared" si="1"/>
        <v>0</v>
      </c>
    </row>
    <row r="30" spans="1:9" s="13" customFormat="1" ht="15" customHeight="1" x14ac:dyDescent="0.2">
      <c r="A30" s="10">
        <v>20</v>
      </c>
      <c r="B30" s="11" t="s">
        <v>32</v>
      </c>
      <c r="C30" s="12" t="s">
        <v>13</v>
      </c>
      <c r="D30" s="12">
        <v>24</v>
      </c>
      <c r="E30" s="36">
        <v>0.2</v>
      </c>
      <c r="F30" s="37"/>
      <c r="G30" s="9">
        <f t="shared" ref="G30:H30" si="18">F30*D30</f>
        <v>0</v>
      </c>
      <c r="H30" s="9">
        <f t="shared" si="18"/>
        <v>0</v>
      </c>
      <c r="I30" s="9">
        <f t="shared" si="1"/>
        <v>0</v>
      </c>
    </row>
    <row r="31" spans="1:9" s="13" customFormat="1" ht="15" customHeight="1" x14ac:dyDescent="0.2">
      <c r="A31" s="10">
        <v>21</v>
      </c>
      <c r="B31" s="11" t="s">
        <v>238</v>
      </c>
      <c r="C31" s="12" t="s">
        <v>13</v>
      </c>
      <c r="D31" s="12">
        <v>12</v>
      </c>
      <c r="E31" s="36">
        <v>0.2</v>
      </c>
      <c r="F31" s="37"/>
      <c r="G31" s="9">
        <f t="shared" ref="G31:H31" si="19">F31*D31</f>
        <v>0</v>
      </c>
      <c r="H31" s="9">
        <f t="shared" si="19"/>
        <v>0</v>
      </c>
      <c r="I31" s="9">
        <f t="shared" si="1"/>
        <v>0</v>
      </c>
    </row>
    <row r="32" spans="1:9" s="13" customFormat="1" ht="15" customHeight="1" x14ac:dyDescent="0.2">
      <c r="A32" s="10">
        <v>22</v>
      </c>
      <c r="B32" s="11" t="s">
        <v>126</v>
      </c>
      <c r="C32" s="12" t="s">
        <v>13</v>
      </c>
      <c r="D32" s="12">
        <v>8</v>
      </c>
      <c r="E32" s="36">
        <v>0.2</v>
      </c>
      <c r="F32" s="37"/>
      <c r="G32" s="9">
        <f t="shared" ref="G32:H32" si="20">F32*D32</f>
        <v>0</v>
      </c>
      <c r="H32" s="9">
        <f t="shared" si="20"/>
        <v>0</v>
      </c>
      <c r="I32" s="9">
        <f t="shared" si="1"/>
        <v>0</v>
      </c>
    </row>
    <row r="33" spans="1:9" s="13" customFormat="1" ht="15" customHeight="1" x14ac:dyDescent="0.2">
      <c r="A33" s="10">
        <v>23</v>
      </c>
      <c r="B33" s="11" t="s">
        <v>127</v>
      </c>
      <c r="C33" s="12" t="s">
        <v>13</v>
      </c>
      <c r="D33" s="12">
        <v>40</v>
      </c>
      <c r="E33" s="36">
        <v>0.2</v>
      </c>
      <c r="F33" s="37"/>
      <c r="G33" s="9">
        <f t="shared" ref="G33:H33" si="21">F33*D33</f>
        <v>0</v>
      </c>
      <c r="H33" s="9">
        <f t="shared" si="21"/>
        <v>0</v>
      </c>
      <c r="I33" s="9">
        <f t="shared" si="1"/>
        <v>0</v>
      </c>
    </row>
    <row r="34" spans="1:9" s="13" customFormat="1" ht="15" customHeight="1" x14ac:dyDescent="0.2">
      <c r="A34" s="10">
        <v>24</v>
      </c>
      <c r="B34" s="11" t="s">
        <v>33</v>
      </c>
      <c r="C34" s="12" t="s">
        <v>13</v>
      </c>
      <c r="D34" s="12">
        <v>8</v>
      </c>
      <c r="E34" s="36">
        <v>0.2</v>
      </c>
      <c r="F34" s="37"/>
      <c r="G34" s="9">
        <f t="shared" ref="G34:H34" si="22">F34*D34</f>
        <v>0</v>
      </c>
      <c r="H34" s="9">
        <f t="shared" si="22"/>
        <v>0</v>
      </c>
      <c r="I34" s="9">
        <f t="shared" si="1"/>
        <v>0</v>
      </c>
    </row>
    <row r="35" spans="1:9" s="13" customFormat="1" ht="15" customHeight="1" x14ac:dyDescent="0.2">
      <c r="A35" s="10">
        <v>25</v>
      </c>
      <c r="B35" s="11" t="s">
        <v>128</v>
      </c>
      <c r="C35" s="12" t="s">
        <v>13</v>
      </c>
      <c r="D35" s="12">
        <v>12</v>
      </c>
      <c r="E35" s="36">
        <v>0.2</v>
      </c>
      <c r="F35" s="37"/>
      <c r="G35" s="9">
        <f t="shared" ref="G35:H35" si="23">F35*D35</f>
        <v>0</v>
      </c>
      <c r="H35" s="9">
        <f t="shared" si="23"/>
        <v>0</v>
      </c>
      <c r="I35" s="9">
        <f t="shared" si="1"/>
        <v>0</v>
      </c>
    </row>
    <row r="36" spans="1:9" s="13" customFormat="1" ht="15" customHeight="1" x14ac:dyDescent="0.2">
      <c r="A36" s="10">
        <v>26</v>
      </c>
      <c r="B36" s="11" t="s">
        <v>239</v>
      </c>
      <c r="C36" s="12" t="s">
        <v>13</v>
      </c>
      <c r="D36" s="12">
        <v>12</v>
      </c>
      <c r="E36" s="36">
        <v>0.2</v>
      </c>
      <c r="F36" s="37"/>
      <c r="G36" s="9"/>
      <c r="H36" s="9"/>
      <c r="I36" s="9"/>
    </row>
    <row r="37" spans="1:9" s="13" customFormat="1" ht="15" customHeight="1" x14ac:dyDescent="0.2">
      <c r="A37" s="10">
        <v>27</v>
      </c>
      <c r="B37" s="11" t="s">
        <v>240</v>
      </c>
      <c r="C37" s="12" t="s">
        <v>13</v>
      </c>
      <c r="D37" s="12">
        <v>8</v>
      </c>
      <c r="E37" s="36">
        <v>0.2</v>
      </c>
      <c r="F37" s="37"/>
      <c r="G37" s="9"/>
      <c r="H37" s="9"/>
      <c r="I37" s="9"/>
    </row>
    <row r="38" spans="1:9" s="13" customFormat="1" ht="15" customHeight="1" x14ac:dyDescent="0.2">
      <c r="A38" s="10">
        <v>28</v>
      </c>
      <c r="B38" s="11" t="s">
        <v>241</v>
      </c>
      <c r="C38" s="12" t="s">
        <v>13</v>
      </c>
      <c r="D38" s="12">
        <v>8</v>
      </c>
      <c r="E38" s="36">
        <v>0.2</v>
      </c>
      <c r="F38" s="37"/>
      <c r="G38" s="9"/>
      <c r="H38" s="9"/>
      <c r="I38" s="9"/>
    </row>
    <row r="39" spans="1:9" s="13" customFormat="1" ht="15" customHeight="1" x14ac:dyDescent="0.2">
      <c r="A39" s="10">
        <v>29</v>
      </c>
      <c r="B39" s="11" t="s">
        <v>242</v>
      </c>
      <c r="C39" s="12" t="s">
        <v>13</v>
      </c>
      <c r="D39" s="12">
        <v>6</v>
      </c>
      <c r="E39" s="36">
        <v>0.2</v>
      </c>
      <c r="F39" s="37"/>
      <c r="G39" s="9"/>
      <c r="H39" s="9"/>
      <c r="I39" s="9"/>
    </row>
    <row r="40" spans="1:9" s="13" customFormat="1" ht="15" customHeight="1" x14ac:dyDescent="0.2">
      <c r="A40" s="10">
        <v>30</v>
      </c>
      <c r="B40" s="11" t="s">
        <v>243</v>
      </c>
      <c r="C40" s="12" t="s">
        <v>13</v>
      </c>
      <c r="D40" s="12">
        <v>6</v>
      </c>
      <c r="E40" s="36">
        <v>0.2</v>
      </c>
      <c r="F40" s="37"/>
      <c r="G40" s="9"/>
      <c r="H40" s="9"/>
      <c r="I40" s="9"/>
    </row>
    <row r="41" spans="1:9" s="13" customFormat="1" ht="15" customHeight="1" x14ac:dyDescent="0.2">
      <c r="A41" s="10">
        <v>31</v>
      </c>
      <c r="B41" s="11" t="s">
        <v>244</v>
      </c>
      <c r="C41" s="12" t="s">
        <v>13</v>
      </c>
      <c r="D41" s="12">
        <v>6</v>
      </c>
      <c r="E41" s="36">
        <v>0.2</v>
      </c>
      <c r="F41" s="37"/>
      <c r="G41" s="9"/>
      <c r="H41" s="9"/>
      <c r="I41" s="9"/>
    </row>
    <row r="42" spans="1:9" s="13" customFormat="1" ht="15" customHeight="1" x14ac:dyDescent="0.2">
      <c r="A42" s="10">
        <v>32</v>
      </c>
      <c r="B42" s="11" t="s">
        <v>245</v>
      </c>
      <c r="C42" s="12" t="s">
        <v>13</v>
      </c>
      <c r="D42" s="12">
        <v>40</v>
      </c>
      <c r="E42" s="36">
        <v>0.2</v>
      </c>
      <c r="F42" s="37"/>
      <c r="G42" s="9"/>
      <c r="H42" s="9"/>
      <c r="I42" s="9"/>
    </row>
    <row r="43" spans="1:9" s="13" customFormat="1" ht="15" customHeight="1" x14ac:dyDescent="0.2">
      <c r="A43" s="10">
        <v>33</v>
      </c>
      <c r="B43" s="11" t="s">
        <v>130</v>
      </c>
      <c r="C43" s="12" t="s">
        <v>13</v>
      </c>
      <c r="D43" s="12">
        <v>40</v>
      </c>
      <c r="E43" s="36">
        <v>0.2</v>
      </c>
      <c r="F43" s="37"/>
      <c r="G43" s="9"/>
      <c r="H43" s="9"/>
      <c r="I43" s="9"/>
    </row>
    <row r="44" spans="1:9" s="13" customFormat="1" ht="18" customHeight="1" x14ac:dyDescent="0.2">
      <c r="A44" s="97" t="s">
        <v>249</v>
      </c>
      <c r="B44" s="98"/>
      <c r="C44" s="12"/>
      <c r="D44" s="12"/>
      <c r="E44" s="36"/>
      <c r="F44" s="37"/>
      <c r="G44" s="9"/>
      <c r="H44" s="9"/>
      <c r="I44" s="9"/>
    </row>
    <row r="45" spans="1:9" s="13" customFormat="1" ht="15" customHeight="1" x14ac:dyDescent="0.2">
      <c r="A45" s="10">
        <v>34</v>
      </c>
      <c r="B45" s="11" t="s">
        <v>124</v>
      </c>
      <c r="C45" s="12" t="s">
        <v>13</v>
      </c>
      <c r="D45" s="12">
        <v>2</v>
      </c>
      <c r="E45" s="36">
        <v>0.2</v>
      </c>
      <c r="F45" s="37"/>
      <c r="G45" s="9"/>
      <c r="H45" s="9"/>
      <c r="I45" s="9"/>
    </row>
    <row r="46" spans="1:9" s="13" customFormat="1" ht="15" customHeight="1" x14ac:dyDescent="0.2">
      <c r="A46" s="10">
        <v>35</v>
      </c>
      <c r="B46" s="11" t="s">
        <v>246</v>
      </c>
      <c r="C46" s="12" t="s">
        <v>13</v>
      </c>
      <c r="D46" s="12">
        <v>2</v>
      </c>
      <c r="E46" s="36">
        <v>0.2</v>
      </c>
      <c r="F46" s="37"/>
      <c r="G46" s="9"/>
      <c r="H46" s="9"/>
      <c r="I46" s="9"/>
    </row>
    <row r="47" spans="1:9" s="13" customFormat="1" ht="28.5" customHeight="1" x14ac:dyDescent="0.2">
      <c r="A47" s="10">
        <v>36</v>
      </c>
      <c r="B47" s="11" t="s">
        <v>125</v>
      </c>
      <c r="C47" s="12" t="s">
        <v>13</v>
      </c>
      <c r="D47" s="12">
        <v>2</v>
      </c>
      <c r="E47" s="36">
        <v>0.2</v>
      </c>
      <c r="F47" s="37"/>
      <c r="G47" s="9"/>
      <c r="H47" s="9"/>
      <c r="I47" s="9"/>
    </row>
    <row r="48" spans="1:9" s="13" customFormat="1" ht="15" customHeight="1" x14ac:dyDescent="0.2">
      <c r="A48" s="10">
        <v>37</v>
      </c>
      <c r="B48" s="11" t="s">
        <v>129</v>
      </c>
      <c r="C48" s="12" t="s">
        <v>13</v>
      </c>
      <c r="D48" s="12">
        <v>16</v>
      </c>
      <c r="E48" s="36">
        <v>0.2</v>
      </c>
      <c r="F48" s="37"/>
      <c r="G48" s="9"/>
      <c r="H48" s="9"/>
      <c r="I48" s="9"/>
    </row>
    <row r="49" spans="1:9" s="13" customFormat="1" x14ac:dyDescent="0.2">
      <c r="A49" s="102" t="s">
        <v>15</v>
      </c>
      <c r="B49" s="135"/>
      <c r="C49" s="103"/>
      <c r="D49" s="103"/>
      <c r="E49" s="103"/>
      <c r="F49" s="104"/>
      <c r="G49" s="3">
        <f>SUM(G10:G48)</f>
        <v>0</v>
      </c>
      <c r="H49" s="3">
        <f>SUM(H10:H48)</f>
        <v>0</v>
      </c>
      <c r="I49" s="3">
        <f>SUM(I10:I48)</f>
        <v>0</v>
      </c>
    </row>
    <row r="50" spans="1:9" s="13" customFormat="1" ht="11.45" customHeight="1" x14ac:dyDescent="0.2">
      <c r="B50" s="86"/>
      <c r="D50" s="38"/>
      <c r="E50" s="39"/>
      <c r="F50" s="39"/>
    </row>
    <row r="51" spans="1:9" s="13" customFormat="1" ht="20.100000000000001" customHeight="1" x14ac:dyDescent="0.2">
      <c r="A51" s="105" t="s">
        <v>16</v>
      </c>
      <c r="B51" s="106"/>
      <c r="C51" s="106"/>
      <c r="D51" s="106"/>
      <c r="E51" s="106"/>
      <c r="F51" s="108"/>
      <c r="G51" s="3">
        <f>SUM(G49)</f>
        <v>0</v>
      </c>
      <c r="H51" s="4"/>
      <c r="I51" s="4"/>
    </row>
    <row r="52" spans="1:9" s="13" customFormat="1" ht="20.100000000000001" customHeight="1" x14ac:dyDescent="0.2">
      <c r="A52" s="105" t="s">
        <v>47</v>
      </c>
      <c r="B52" s="106"/>
      <c r="C52" s="106"/>
      <c r="D52" s="106"/>
      <c r="E52" s="106"/>
      <c r="F52" s="108"/>
      <c r="G52" s="3">
        <f>+H49</f>
        <v>0</v>
      </c>
      <c r="H52" s="5"/>
      <c r="I52" s="5"/>
    </row>
    <row r="53" spans="1:9" s="13" customFormat="1" ht="20.100000000000001" customHeight="1" x14ac:dyDescent="0.2">
      <c r="A53" s="105" t="s">
        <v>18</v>
      </c>
      <c r="B53" s="106"/>
      <c r="C53" s="106"/>
      <c r="D53" s="106"/>
      <c r="E53" s="106"/>
      <c r="F53" s="108"/>
      <c r="G53" s="3">
        <f>SUM(G51:G52)</f>
        <v>0</v>
      </c>
      <c r="H53" s="5"/>
      <c r="I53" s="5"/>
    </row>
    <row r="54" spans="1:9" ht="11.45" customHeight="1" x14ac:dyDescent="0.2">
      <c r="A54" s="27"/>
      <c r="B54" s="136" t="s">
        <v>19</v>
      </c>
      <c r="C54" s="136"/>
      <c r="D54" s="136"/>
      <c r="E54" s="136"/>
      <c r="F54" s="136"/>
      <c r="G54" s="136"/>
      <c r="H54" s="136"/>
      <c r="I54" s="136"/>
    </row>
    <row r="55" spans="1:9" ht="11.45" customHeight="1" x14ac:dyDescent="0.2">
      <c r="A55" s="27"/>
      <c r="B55" s="142" t="s">
        <v>20</v>
      </c>
      <c r="C55" s="27"/>
      <c r="D55" s="29"/>
      <c r="E55" s="29"/>
      <c r="F55" s="30"/>
      <c r="G55" s="27"/>
      <c r="H55" s="27"/>
      <c r="I55" s="27"/>
    </row>
    <row r="56" spans="1:9" ht="11.45" customHeight="1" x14ac:dyDescent="0.2">
      <c r="A56" s="27"/>
      <c r="B56" s="143"/>
      <c r="C56" s="27"/>
      <c r="D56" s="29"/>
      <c r="E56" s="29"/>
      <c r="F56" s="30"/>
      <c r="G56" s="27"/>
      <c r="H56" s="27"/>
      <c r="I56" s="27"/>
    </row>
    <row r="57" spans="1:9" ht="11.45" customHeight="1" x14ac:dyDescent="0.2">
      <c r="A57" s="100" t="s">
        <v>21</v>
      </c>
      <c r="B57" s="100"/>
      <c r="C57" s="100"/>
      <c r="D57" s="100"/>
      <c r="E57" s="100"/>
      <c r="F57" s="100"/>
      <c r="G57" s="100"/>
      <c r="H57" s="100"/>
      <c r="I57" s="100"/>
    </row>
    <row r="58" spans="1:9" ht="11.45" customHeight="1" x14ac:dyDescent="0.2">
      <c r="A58" s="100" t="s">
        <v>22</v>
      </c>
      <c r="B58" s="100"/>
      <c r="C58" s="100"/>
      <c r="D58" s="100"/>
      <c r="E58" s="100"/>
      <c r="F58" s="100"/>
      <c r="G58" s="100"/>
      <c r="H58" s="100"/>
      <c r="I58" s="100"/>
    </row>
    <row r="59" spans="1:9" ht="11.45" customHeight="1" x14ac:dyDescent="0.2"/>
    <row r="60" spans="1:9" ht="11.45" customHeight="1" x14ac:dyDescent="0.2"/>
    <row r="61" spans="1:9" ht="11.45" customHeight="1" x14ac:dyDescent="0.2">
      <c r="D61" s="32"/>
      <c r="E61" s="32"/>
      <c r="F61" s="32"/>
    </row>
    <row r="62" spans="1:9" ht="11.45" customHeight="1" x14ac:dyDescent="0.2">
      <c r="D62" s="32"/>
      <c r="E62" s="32"/>
      <c r="F62" s="32"/>
    </row>
    <row r="63" spans="1:9" ht="11.45" customHeight="1" x14ac:dyDescent="0.2">
      <c r="D63" s="32"/>
      <c r="E63" s="32"/>
      <c r="F63" s="32"/>
    </row>
    <row r="64" spans="1:9" ht="11.45" customHeight="1" x14ac:dyDescent="0.2">
      <c r="D64" s="32"/>
      <c r="E64" s="32"/>
      <c r="F64" s="32"/>
    </row>
    <row r="65" spans="2:6" ht="11.45" customHeight="1" x14ac:dyDescent="0.2">
      <c r="B65" s="144"/>
      <c r="D65" s="32"/>
      <c r="E65" s="32"/>
      <c r="F65" s="32"/>
    </row>
    <row r="66" spans="2:6" ht="11.45" customHeight="1" x14ac:dyDescent="0.2">
      <c r="D66" s="32"/>
      <c r="E66" s="32"/>
      <c r="F66" s="32"/>
    </row>
    <row r="67" spans="2:6" ht="11.45" customHeight="1" x14ac:dyDescent="0.2">
      <c r="D67" s="32"/>
      <c r="E67" s="32"/>
      <c r="F67" s="32"/>
    </row>
  </sheetData>
  <mergeCells count="20">
    <mergeCell ref="A9:B9"/>
    <mergeCell ref="A44:B44"/>
    <mergeCell ref="A22:B22"/>
    <mergeCell ref="A58:I58"/>
    <mergeCell ref="A49:F49"/>
    <mergeCell ref="A51:F51"/>
    <mergeCell ref="A52:F52"/>
    <mergeCell ref="A53:F53"/>
    <mergeCell ref="B54:I54"/>
    <mergeCell ref="A57:I57"/>
    <mergeCell ref="E7:E8"/>
    <mergeCell ref="G7:I7"/>
    <mergeCell ref="H1:I1"/>
    <mergeCell ref="A4:I4"/>
    <mergeCell ref="A5:I5"/>
    <mergeCell ref="A6:I6"/>
    <mergeCell ref="A7:A8"/>
    <mergeCell ref="B7:B8"/>
    <mergeCell ref="C7:C8"/>
    <mergeCell ref="D7:D8"/>
  </mergeCells>
  <conditionalFormatting sqref="B1:B2">
    <cfRule type="duplicateValues" dxfId="23" priority="9"/>
  </conditionalFormatting>
  <conditionalFormatting sqref="B65">
    <cfRule type="duplicateValues" dxfId="22" priority="7"/>
  </conditionalFormatting>
  <conditionalFormatting sqref="B10:B21 B23:B43 B45:B48">
    <cfRule type="duplicateValues" dxfId="21" priority="179"/>
  </conditionalFormatting>
  <conditionalFormatting sqref="B10:B21 B23:B43 B45:B48">
    <cfRule type="duplicateValues" dxfId="20" priority="180" stopIfTrue="1"/>
    <cfRule type="duplicateValues" dxfId="19" priority="181"/>
  </conditionalFormatting>
  <conditionalFormatting sqref="B10:B21 B23:B43 B45:B48">
    <cfRule type="duplicateValues" dxfId="18" priority="182" stopIfTrue="1"/>
  </conditionalFormatting>
  <conditionalFormatting sqref="B10:B21 B23:B43 B45:B48">
    <cfRule type="duplicateValues" dxfId="17" priority="183" stopIfTrue="1"/>
    <cfRule type="duplicateValues" dxfId="16" priority="184" stopIfTrue="1"/>
  </conditionalFormatting>
  <pageMargins left="0.19685039370078741" right="0.19685039370078741" top="0.19685039370078741" bottom="0.19685039370078741" header="0.31496062992125984" footer="0.31496062992125984"/>
  <pageSetup paperSize="9" scale="9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view="pageBreakPreview" zoomScale="120" zoomScaleNormal="120" zoomScaleSheetLayoutView="120" workbookViewId="0">
      <selection activeCell="B16" sqref="B16"/>
    </sheetView>
  </sheetViews>
  <sheetFormatPr baseColWidth="10" defaultColWidth="9.140625" defaultRowHeight="12" x14ac:dyDescent="0.2"/>
  <cols>
    <col min="1" max="1" width="7" style="32" customWidth="1"/>
    <col min="2" max="2" width="56.7109375" style="32" customWidth="1"/>
    <col min="3" max="3" width="11.140625" style="32" bestFit="1" customWidth="1"/>
    <col min="4" max="4" width="10.42578125" style="33" customWidth="1"/>
    <col min="5" max="5" width="10.28515625" style="35" customWidth="1"/>
    <col min="6" max="6" width="13.5703125" style="35" customWidth="1"/>
    <col min="7" max="7" width="16.140625" style="32" customWidth="1"/>
    <col min="8" max="9" width="15.7109375" style="32" customWidth="1"/>
    <col min="10" max="226" width="11.42578125" style="32" customWidth="1"/>
    <col min="227" max="256" width="9.140625" style="32"/>
    <col min="257" max="257" width="7" style="32" customWidth="1"/>
    <col min="258" max="258" width="64.28515625" style="32" customWidth="1"/>
    <col min="259" max="259" width="11.140625" style="32" bestFit="1" customWidth="1"/>
    <col min="260" max="260" width="10.42578125" style="32" customWidth="1"/>
    <col min="261" max="261" width="10.28515625" style="32" customWidth="1"/>
    <col min="262" max="262" width="13.5703125" style="32" customWidth="1"/>
    <col min="263" max="263" width="16.140625" style="32" customWidth="1"/>
    <col min="264" max="265" width="15.7109375" style="32" customWidth="1"/>
    <col min="266" max="482" width="11.42578125" style="32" customWidth="1"/>
    <col min="483" max="512" width="9.140625" style="32"/>
    <col min="513" max="513" width="7" style="32" customWidth="1"/>
    <col min="514" max="514" width="64.28515625" style="32" customWidth="1"/>
    <col min="515" max="515" width="11.140625" style="32" bestFit="1" customWidth="1"/>
    <col min="516" max="516" width="10.42578125" style="32" customWidth="1"/>
    <col min="517" max="517" width="10.28515625" style="32" customWidth="1"/>
    <col min="518" max="518" width="13.5703125" style="32" customWidth="1"/>
    <col min="519" max="519" width="16.140625" style="32" customWidth="1"/>
    <col min="520" max="521" width="15.7109375" style="32" customWidth="1"/>
    <col min="522" max="738" width="11.42578125" style="32" customWidth="1"/>
    <col min="739" max="768" width="9.140625" style="32"/>
    <col min="769" max="769" width="7" style="32" customWidth="1"/>
    <col min="770" max="770" width="64.28515625" style="32" customWidth="1"/>
    <col min="771" max="771" width="11.140625" style="32" bestFit="1" customWidth="1"/>
    <col min="772" max="772" width="10.42578125" style="32" customWidth="1"/>
    <col min="773" max="773" width="10.28515625" style="32" customWidth="1"/>
    <col min="774" max="774" width="13.5703125" style="32" customWidth="1"/>
    <col min="775" max="775" width="16.140625" style="32" customWidth="1"/>
    <col min="776" max="777" width="15.7109375" style="32" customWidth="1"/>
    <col min="778" max="994" width="11.42578125" style="32" customWidth="1"/>
    <col min="995" max="1024" width="9.140625" style="32"/>
    <col min="1025" max="1025" width="7" style="32" customWidth="1"/>
    <col min="1026" max="1026" width="64.28515625" style="32" customWidth="1"/>
    <col min="1027" max="1027" width="11.140625" style="32" bestFit="1" customWidth="1"/>
    <col min="1028" max="1028" width="10.42578125" style="32" customWidth="1"/>
    <col min="1029" max="1029" width="10.28515625" style="32" customWidth="1"/>
    <col min="1030" max="1030" width="13.5703125" style="32" customWidth="1"/>
    <col min="1031" max="1031" width="16.140625" style="32" customWidth="1"/>
    <col min="1032" max="1033" width="15.7109375" style="32" customWidth="1"/>
    <col min="1034" max="1250" width="11.42578125" style="32" customWidth="1"/>
    <col min="1251" max="1280" width="9.140625" style="32"/>
    <col min="1281" max="1281" width="7" style="32" customWidth="1"/>
    <col min="1282" max="1282" width="64.28515625" style="32" customWidth="1"/>
    <col min="1283" max="1283" width="11.140625" style="32" bestFit="1" customWidth="1"/>
    <col min="1284" max="1284" width="10.42578125" style="32" customWidth="1"/>
    <col min="1285" max="1285" width="10.28515625" style="32" customWidth="1"/>
    <col min="1286" max="1286" width="13.5703125" style="32" customWidth="1"/>
    <col min="1287" max="1287" width="16.140625" style="32" customWidth="1"/>
    <col min="1288" max="1289" width="15.7109375" style="32" customWidth="1"/>
    <col min="1290" max="1506" width="11.42578125" style="32" customWidth="1"/>
    <col min="1507" max="1536" width="9.140625" style="32"/>
    <col min="1537" max="1537" width="7" style="32" customWidth="1"/>
    <col min="1538" max="1538" width="64.28515625" style="32" customWidth="1"/>
    <col min="1539" max="1539" width="11.140625" style="32" bestFit="1" customWidth="1"/>
    <col min="1540" max="1540" width="10.42578125" style="32" customWidth="1"/>
    <col min="1541" max="1541" width="10.28515625" style="32" customWidth="1"/>
    <col min="1542" max="1542" width="13.5703125" style="32" customWidth="1"/>
    <col min="1543" max="1543" width="16.140625" style="32" customWidth="1"/>
    <col min="1544" max="1545" width="15.7109375" style="32" customWidth="1"/>
    <col min="1546" max="1762" width="11.42578125" style="32" customWidth="1"/>
    <col min="1763" max="1792" width="9.140625" style="32"/>
    <col min="1793" max="1793" width="7" style="32" customWidth="1"/>
    <col min="1794" max="1794" width="64.28515625" style="32" customWidth="1"/>
    <col min="1795" max="1795" width="11.140625" style="32" bestFit="1" customWidth="1"/>
    <col min="1796" max="1796" width="10.42578125" style="32" customWidth="1"/>
    <col min="1797" max="1797" width="10.28515625" style="32" customWidth="1"/>
    <col min="1798" max="1798" width="13.5703125" style="32" customWidth="1"/>
    <col min="1799" max="1799" width="16.140625" style="32" customWidth="1"/>
    <col min="1800" max="1801" width="15.7109375" style="32" customWidth="1"/>
    <col min="1802" max="2018" width="11.42578125" style="32" customWidth="1"/>
    <col min="2019" max="2048" width="9.140625" style="32"/>
    <col min="2049" max="2049" width="7" style="32" customWidth="1"/>
    <col min="2050" max="2050" width="64.28515625" style="32" customWidth="1"/>
    <col min="2051" max="2051" width="11.140625" style="32" bestFit="1" customWidth="1"/>
    <col min="2052" max="2052" width="10.42578125" style="32" customWidth="1"/>
    <col min="2053" max="2053" width="10.28515625" style="32" customWidth="1"/>
    <col min="2054" max="2054" width="13.5703125" style="32" customWidth="1"/>
    <col min="2055" max="2055" width="16.140625" style="32" customWidth="1"/>
    <col min="2056" max="2057" width="15.7109375" style="32" customWidth="1"/>
    <col min="2058" max="2274" width="11.42578125" style="32" customWidth="1"/>
    <col min="2275" max="2304" width="9.140625" style="32"/>
    <col min="2305" max="2305" width="7" style="32" customWidth="1"/>
    <col min="2306" max="2306" width="64.28515625" style="32" customWidth="1"/>
    <col min="2307" max="2307" width="11.140625" style="32" bestFit="1" customWidth="1"/>
    <col min="2308" max="2308" width="10.42578125" style="32" customWidth="1"/>
    <col min="2309" max="2309" width="10.28515625" style="32" customWidth="1"/>
    <col min="2310" max="2310" width="13.5703125" style="32" customWidth="1"/>
    <col min="2311" max="2311" width="16.140625" style="32" customWidth="1"/>
    <col min="2312" max="2313" width="15.7109375" style="32" customWidth="1"/>
    <col min="2314" max="2530" width="11.42578125" style="32" customWidth="1"/>
    <col min="2531" max="2560" width="9.140625" style="32"/>
    <col min="2561" max="2561" width="7" style="32" customWidth="1"/>
    <col min="2562" max="2562" width="64.28515625" style="32" customWidth="1"/>
    <col min="2563" max="2563" width="11.140625" style="32" bestFit="1" customWidth="1"/>
    <col min="2564" max="2564" width="10.42578125" style="32" customWidth="1"/>
    <col min="2565" max="2565" width="10.28515625" style="32" customWidth="1"/>
    <col min="2566" max="2566" width="13.5703125" style="32" customWidth="1"/>
    <col min="2567" max="2567" width="16.140625" style="32" customWidth="1"/>
    <col min="2568" max="2569" width="15.7109375" style="32" customWidth="1"/>
    <col min="2570" max="2786" width="11.42578125" style="32" customWidth="1"/>
    <col min="2787" max="2816" width="9.140625" style="32"/>
    <col min="2817" max="2817" width="7" style="32" customWidth="1"/>
    <col min="2818" max="2818" width="64.28515625" style="32" customWidth="1"/>
    <col min="2819" max="2819" width="11.140625" style="32" bestFit="1" customWidth="1"/>
    <col min="2820" max="2820" width="10.42578125" style="32" customWidth="1"/>
    <col min="2821" max="2821" width="10.28515625" style="32" customWidth="1"/>
    <col min="2822" max="2822" width="13.5703125" style="32" customWidth="1"/>
    <col min="2823" max="2823" width="16.140625" style="32" customWidth="1"/>
    <col min="2824" max="2825" width="15.7109375" style="32" customWidth="1"/>
    <col min="2826" max="3042" width="11.42578125" style="32" customWidth="1"/>
    <col min="3043" max="3072" width="9.140625" style="32"/>
    <col min="3073" max="3073" width="7" style="32" customWidth="1"/>
    <col min="3074" max="3074" width="64.28515625" style="32" customWidth="1"/>
    <col min="3075" max="3075" width="11.140625" style="32" bestFit="1" customWidth="1"/>
    <col min="3076" max="3076" width="10.42578125" style="32" customWidth="1"/>
    <col min="3077" max="3077" width="10.28515625" style="32" customWidth="1"/>
    <col min="3078" max="3078" width="13.5703125" style="32" customWidth="1"/>
    <col min="3079" max="3079" width="16.140625" style="32" customWidth="1"/>
    <col min="3080" max="3081" width="15.7109375" style="32" customWidth="1"/>
    <col min="3082" max="3298" width="11.42578125" style="32" customWidth="1"/>
    <col min="3299" max="3328" width="9.140625" style="32"/>
    <col min="3329" max="3329" width="7" style="32" customWidth="1"/>
    <col min="3330" max="3330" width="64.28515625" style="32" customWidth="1"/>
    <col min="3331" max="3331" width="11.140625" style="32" bestFit="1" customWidth="1"/>
    <col min="3332" max="3332" width="10.42578125" style="32" customWidth="1"/>
    <col min="3333" max="3333" width="10.28515625" style="32" customWidth="1"/>
    <col min="3334" max="3334" width="13.5703125" style="32" customWidth="1"/>
    <col min="3335" max="3335" width="16.140625" style="32" customWidth="1"/>
    <col min="3336" max="3337" width="15.7109375" style="32" customWidth="1"/>
    <col min="3338" max="3554" width="11.42578125" style="32" customWidth="1"/>
    <col min="3555" max="3584" width="9.140625" style="32"/>
    <col min="3585" max="3585" width="7" style="32" customWidth="1"/>
    <col min="3586" max="3586" width="64.28515625" style="32" customWidth="1"/>
    <col min="3587" max="3587" width="11.140625" style="32" bestFit="1" customWidth="1"/>
    <col min="3588" max="3588" width="10.42578125" style="32" customWidth="1"/>
    <col min="3589" max="3589" width="10.28515625" style="32" customWidth="1"/>
    <col min="3590" max="3590" width="13.5703125" style="32" customWidth="1"/>
    <col min="3591" max="3591" width="16.140625" style="32" customWidth="1"/>
    <col min="3592" max="3593" width="15.7109375" style="32" customWidth="1"/>
    <col min="3594" max="3810" width="11.42578125" style="32" customWidth="1"/>
    <col min="3811" max="3840" width="9.140625" style="32"/>
    <col min="3841" max="3841" width="7" style="32" customWidth="1"/>
    <col min="3842" max="3842" width="64.28515625" style="32" customWidth="1"/>
    <col min="3843" max="3843" width="11.140625" style="32" bestFit="1" customWidth="1"/>
    <col min="3844" max="3844" width="10.42578125" style="32" customWidth="1"/>
    <col min="3845" max="3845" width="10.28515625" style="32" customWidth="1"/>
    <col min="3846" max="3846" width="13.5703125" style="32" customWidth="1"/>
    <col min="3847" max="3847" width="16.140625" style="32" customWidth="1"/>
    <col min="3848" max="3849" width="15.7109375" style="32" customWidth="1"/>
    <col min="3850" max="4066" width="11.42578125" style="32" customWidth="1"/>
    <col min="4067" max="4096" width="9.140625" style="32"/>
    <col min="4097" max="4097" width="7" style="32" customWidth="1"/>
    <col min="4098" max="4098" width="64.28515625" style="32" customWidth="1"/>
    <col min="4099" max="4099" width="11.140625" style="32" bestFit="1" customWidth="1"/>
    <col min="4100" max="4100" width="10.42578125" style="32" customWidth="1"/>
    <col min="4101" max="4101" width="10.28515625" style="32" customWidth="1"/>
    <col min="4102" max="4102" width="13.5703125" style="32" customWidth="1"/>
    <col min="4103" max="4103" width="16.140625" style="32" customWidth="1"/>
    <col min="4104" max="4105" width="15.7109375" style="32" customWidth="1"/>
    <col min="4106" max="4322" width="11.42578125" style="32" customWidth="1"/>
    <col min="4323" max="4352" width="9.140625" style="32"/>
    <col min="4353" max="4353" width="7" style="32" customWidth="1"/>
    <col min="4354" max="4354" width="64.28515625" style="32" customWidth="1"/>
    <col min="4355" max="4355" width="11.140625" style="32" bestFit="1" customWidth="1"/>
    <col min="4356" max="4356" width="10.42578125" style="32" customWidth="1"/>
    <col min="4357" max="4357" width="10.28515625" style="32" customWidth="1"/>
    <col min="4358" max="4358" width="13.5703125" style="32" customWidth="1"/>
    <col min="4359" max="4359" width="16.140625" style="32" customWidth="1"/>
    <col min="4360" max="4361" width="15.7109375" style="32" customWidth="1"/>
    <col min="4362" max="4578" width="11.42578125" style="32" customWidth="1"/>
    <col min="4579" max="4608" width="9.140625" style="32"/>
    <col min="4609" max="4609" width="7" style="32" customWidth="1"/>
    <col min="4610" max="4610" width="64.28515625" style="32" customWidth="1"/>
    <col min="4611" max="4611" width="11.140625" style="32" bestFit="1" customWidth="1"/>
    <col min="4612" max="4612" width="10.42578125" style="32" customWidth="1"/>
    <col min="4613" max="4613" width="10.28515625" style="32" customWidth="1"/>
    <col min="4614" max="4614" width="13.5703125" style="32" customWidth="1"/>
    <col min="4615" max="4615" width="16.140625" style="32" customWidth="1"/>
    <col min="4616" max="4617" width="15.7109375" style="32" customWidth="1"/>
    <col min="4618" max="4834" width="11.42578125" style="32" customWidth="1"/>
    <col min="4835" max="4864" width="9.140625" style="32"/>
    <col min="4865" max="4865" width="7" style="32" customWidth="1"/>
    <col min="4866" max="4866" width="64.28515625" style="32" customWidth="1"/>
    <col min="4867" max="4867" width="11.140625" style="32" bestFit="1" customWidth="1"/>
    <col min="4868" max="4868" width="10.42578125" style="32" customWidth="1"/>
    <col min="4869" max="4869" width="10.28515625" style="32" customWidth="1"/>
    <col min="4870" max="4870" width="13.5703125" style="32" customWidth="1"/>
    <col min="4871" max="4871" width="16.140625" style="32" customWidth="1"/>
    <col min="4872" max="4873" width="15.7109375" style="32" customWidth="1"/>
    <col min="4874" max="5090" width="11.42578125" style="32" customWidth="1"/>
    <col min="5091" max="5120" width="9.140625" style="32"/>
    <col min="5121" max="5121" width="7" style="32" customWidth="1"/>
    <col min="5122" max="5122" width="64.28515625" style="32" customWidth="1"/>
    <col min="5123" max="5123" width="11.140625" style="32" bestFit="1" customWidth="1"/>
    <col min="5124" max="5124" width="10.42578125" style="32" customWidth="1"/>
    <col min="5125" max="5125" width="10.28515625" style="32" customWidth="1"/>
    <col min="5126" max="5126" width="13.5703125" style="32" customWidth="1"/>
    <col min="5127" max="5127" width="16.140625" style="32" customWidth="1"/>
    <col min="5128" max="5129" width="15.7109375" style="32" customWidth="1"/>
    <col min="5130" max="5346" width="11.42578125" style="32" customWidth="1"/>
    <col min="5347" max="5376" width="9.140625" style="32"/>
    <col min="5377" max="5377" width="7" style="32" customWidth="1"/>
    <col min="5378" max="5378" width="64.28515625" style="32" customWidth="1"/>
    <col min="5379" max="5379" width="11.140625" style="32" bestFit="1" customWidth="1"/>
    <col min="5380" max="5380" width="10.42578125" style="32" customWidth="1"/>
    <col min="5381" max="5381" width="10.28515625" style="32" customWidth="1"/>
    <col min="5382" max="5382" width="13.5703125" style="32" customWidth="1"/>
    <col min="5383" max="5383" width="16.140625" style="32" customWidth="1"/>
    <col min="5384" max="5385" width="15.7109375" style="32" customWidth="1"/>
    <col min="5386" max="5602" width="11.42578125" style="32" customWidth="1"/>
    <col min="5603" max="5632" width="9.140625" style="32"/>
    <col min="5633" max="5633" width="7" style="32" customWidth="1"/>
    <col min="5634" max="5634" width="64.28515625" style="32" customWidth="1"/>
    <col min="5635" max="5635" width="11.140625" style="32" bestFit="1" customWidth="1"/>
    <col min="5636" max="5636" width="10.42578125" style="32" customWidth="1"/>
    <col min="5637" max="5637" width="10.28515625" style="32" customWidth="1"/>
    <col min="5638" max="5638" width="13.5703125" style="32" customWidth="1"/>
    <col min="5639" max="5639" width="16.140625" style="32" customWidth="1"/>
    <col min="5640" max="5641" width="15.7109375" style="32" customWidth="1"/>
    <col min="5642" max="5858" width="11.42578125" style="32" customWidth="1"/>
    <col min="5859" max="5888" width="9.140625" style="32"/>
    <col min="5889" max="5889" width="7" style="32" customWidth="1"/>
    <col min="5890" max="5890" width="64.28515625" style="32" customWidth="1"/>
    <col min="5891" max="5891" width="11.140625" style="32" bestFit="1" customWidth="1"/>
    <col min="5892" max="5892" width="10.42578125" style="32" customWidth="1"/>
    <col min="5893" max="5893" width="10.28515625" style="32" customWidth="1"/>
    <col min="5894" max="5894" width="13.5703125" style="32" customWidth="1"/>
    <col min="5895" max="5895" width="16.140625" style="32" customWidth="1"/>
    <col min="5896" max="5897" width="15.7109375" style="32" customWidth="1"/>
    <col min="5898" max="6114" width="11.42578125" style="32" customWidth="1"/>
    <col min="6115" max="6144" width="9.140625" style="32"/>
    <col min="6145" max="6145" width="7" style="32" customWidth="1"/>
    <col min="6146" max="6146" width="64.28515625" style="32" customWidth="1"/>
    <col min="6147" max="6147" width="11.140625" style="32" bestFit="1" customWidth="1"/>
    <col min="6148" max="6148" width="10.42578125" style="32" customWidth="1"/>
    <col min="6149" max="6149" width="10.28515625" style="32" customWidth="1"/>
    <col min="6150" max="6150" width="13.5703125" style="32" customWidth="1"/>
    <col min="6151" max="6151" width="16.140625" style="32" customWidth="1"/>
    <col min="6152" max="6153" width="15.7109375" style="32" customWidth="1"/>
    <col min="6154" max="6370" width="11.42578125" style="32" customWidth="1"/>
    <col min="6371" max="6400" width="9.140625" style="32"/>
    <col min="6401" max="6401" width="7" style="32" customWidth="1"/>
    <col min="6402" max="6402" width="64.28515625" style="32" customWidth="1"/>
    <col min="6403" max="6403" width="11.140625" style="32" bestFit="1" customWidth="1"/>
    <col min="6404" max="6404" width="10.42578125" style="32" customWidth="1"/>
    <col min="6405" max="6405" width="10.28515625" style="32" customWidth="1"/>
    <col min="6406" max="6406" width="13.5703125" style="32" customWidth="1"/>
    <col min="6407" max="6407" width="16.140625" style="32" customWidth="1"/>
    <col min="6408" max="6409" width="15.7109375" style="32" customWidth="1"/>
    <col min="6410" max="6626" width="11.42578125" style="32" customWidth="1"/>
    <col min="6627" max="6656" width="9.140625" style="32"/>
    <col min="6657" max="6657" width="7" style="32" customWidth="1"/>
    <col min="6658" max="6658" width="64.28515625" style="32" customWidth="1"/>
    <col min="6659" max="6659" width="11.140625" style="32" bestFit="1" customWidth="1"/>
    <col min="6660" max="6660" width="10.42578125" style="32" customWidth="1"/>
    <col min="6661" max="6661" width="10.28515625" style="32" customWidth="1"/>
    <col min="6662" max="6662" width="13.5703125" style="32" customWidth="1"/>
    <col min="6663" max="6663" width="16.140625" style="32" customWidth="1"/>
    <col min="6664" max="6665" width="15.7109375" style="32" customWidth="1"/>
    <col min="6666" max="6882" width="11.42578125" style="32" customWidth="1"/>
    <col min="6883" max="6912" width="9.140625" style="32"/>
    <col min="6913" max="6913" width="7" style="32" customWidth="1"/>
    <col min="6914" max="6914" width="64.28515625" style="32" customWidth="1"/>
    <col min="6915" max="6915" width="11.140625" style="32" bestFit="1" customWidth="1"/>
    <col min="6916" max="6916" width="10.42578125" style="32" customWidth="1"/>
    <col min="6917" max="6917" width="10.28515625" style="32" customWidth="1"/>
    <col min="6918" max="6918" width="13.5703125" style="32" customWidth="1"/>
    <col min="6919" max="6919" width="16.140625" style="32" customWidth="1"/>
    <col min="6920" max="6921" width="15.7109375" style="32" customWidth="1"/>
    <col min="6922" max="7138" width="11.42578125" style="32" customWidth="1"/>
    <col min="7139" max="7168" width="9.140625" style="32"/>
    <col min="7169" max="7169" width="7" style="32" customWidth="1"/>
    <col min="7170" max="7170" width="64.28515625" style="32" customWidth="1"/>
    <col min="7171" max="7171" width="11.140625" style="32" bestFit="1" customWidth="1"/>
    <col min="7172" max="7172" width="10.42578125" style="32" customWidth="1"/>
    <col min="7173" max="7173" width="10.28515625" style="32" customWidth="1"/>
    <col min="7174" max="7174" width="13.5703125" style="32" customWidth="1"/>
    <col min="7175" max="7175" width="16.140625" style="32" customWidth="1"/>
    <col min="7176" max="7177" width="15.7109375" style="32" customWidth="1"/>
    <col min="7178" max="7394" width="11.42578125" style="32" customWidth="1"/>
    <col min="7395" max="7424" width="9.140625" style="32"/>
    <col min="7425" max="7425" width="7" style="32" customWidth="1"/>
    <col min="7426" max="7426" width="64.28515625" style="32" customWidth="1"/>
    <col min="7427" max="7427" width="11.140625" style="32" bestFit="1" customWidth="1"/>
    <col min="7428" max="7428" width="10.42578125" style="32" customWidth="1"/>
    <col min="7429" max="7429" width="10.28515625" style="32" customWidth="1"/>
    <col min="7430" max="7430" width="13.5703125" style="32" customWidth="1"/>
    <col min="7431" max="7431" width="16.140625" style="32" customWidth="1"/>
    <col min="7432" max="7433" width="15.7109375" style="32" customWidth="1"/>
    <col min="7434" max="7650" width="11.42578125" style="32" customWidth="1"/>
    <col min="7651" max="7680" width="9.140625" style="32"/>
    <col min="7681" max="7681" width="7" style="32" customWidth="1"/>
    <col min="7682" max="7682" width="64.28515625" style="32" customWidth="1"/>
    <col min="7683" max="7683" width="11.140625" style="32" bestFit="1" customWidth="1"/>
    <col min="7684" max="7684" width="10.42578125" style="32" customWidth="1"/>
    <col min="7685" max="7685" width="10.28515625" style="32" customWidth="1"/>
    <col min="7686" max="7686" width="13.5703125" style="32" customWidth="1"/>
    <col min="7687" max="7687" width="16.140625" style="32" customWidth="1"/>
    <col min="7688" max="7689" width="15.7109375" style="32" customWidth="1"/>
    <col min="7690" max="7906" width="11.42578125" style="32" customWidth="1"/>
    <col min="7907" max="7936" width="9.140625" style="32"/>
    <col min="7937" max="7937" width="7" style="32" customWidth="1"/>
    <col min="7938" max="7938" width="64.28515625" style="32" customWidth="1"/>
    <col min="7939" max="7939" width="11.140625" style="32" bestFit="1" customWidth="1"/>
    <col min="7940" max="7940" width="10.42578125" style="32" customWidth="1"/>
    <col min="7941" max="7941" width="10.28515625" style="32" customWidth="1"/>
    <col min="7942" max="7942" width="13.5703125" style="32" customWidth="1"/>
    <col min="7943" max="7943" width="16.140625" style="32" customWidth="1"/>
    <col min="7944" max="7945" width="15.7109375" style="32" customWidth="1"/>
    <col min="7946" max="8162" width="11.42578125" style="32" customWidth="1"/>
    <col min="8163" max="8192" width="9.140625" style="32"/>
    <col min="8193" max="8193" width="7" style="32" customWidth="1"/>
    <col min="8194" max="8194" width="64.28515625" style="32" customWidth="1"/>
    <col min="8195" max="8195" width="11.140625" style="32" bestFit="1" customWidth="1"/>
    <col min="8196" max="8196" width="10.42578125" style="32" customWidth="1"/>
    <col min="8197" max="8197" width="10.28515625" style="32" customWidth="1"/>
    <col min="8198" max="8198" width="13.5703125" style="32" customWidth="1"/>
    <col min="8199" max="8199" width="16.140625" style="32" customWidth="1"/>
    <col min="8200" max="8201" width="15.7109375" style="32" customWidth="1"/>
    <col min="8202" max="8418" width="11.42578125" style="32" customWidth="1"/>
    <col min="8419" max="8448" width="9.140625" style="32"/>
    <col min="8449" max="8449" width="7" style="32" customWidth="1"/>
    <col min="8450" max="8450" width="64.28515625" style="32" customWidth="1"/>
    <col min="8451" max="8451" width="11.140625" style="32" bestFit="1" customWidth="1"/>
    <col min="8452" max="8452" width="10.42578125" style="32" customWidth="1"/>
    <col min="8453" max="8453" width="10.28515625" style="32" customWidth="1"/>
    <col min="8454" max="8454" width="13.5703125" style="32" customWidth="1"/>
    <col min="8455" max="8455" width="16.140625" style="32" customWidth="1"/>
    <col min="8456" max="8457" width="15.7109375" style="32" customWidth="1"/>
    <col min="8458" max="8674" width="11.42578125" style="32" customWidth="1"/>
    <col min="8675" max="8704" width="9.140625" style="32"/>
    <col min="8705" max="8705" width="7" style="32" customWidth="1"/>
    <col min="8706" max="8706" width="64.28515625" style="32" customWidth="1"/>
    <col min="8707" max="8707" width="11.140625" style="32" bestFit="1" customWidth="1"/>
    <col min="8708" max="8708" width="10.42578125" style="32" customWidth="1"/>
    <col min="8709" max="8709" width="10.28515625" style="32" customWidth="1"/>
    <col min="8710" max="8710" width="13.5703125" style="32" customWidth="1"/>
    <col min="8711" max="8711" width="16.140625" style="32" customWidth="1"/>
    <col min="8712" max="8713" width="15.7109375" style="32" customWidth="1"/>
    <col min="8714" max="8930" width="11.42578125" style="32" customWidth="1"/>
    <col min="8931" max="8960" width="9.140625" style="32"/>
    <col min="8961" max="8961" width="7" style="32" customWidth="1"/>
    <col min="8962" max="8962" width="64.28515625" style="32" customWidth="1"/>
    <col min="8963" max="8963" width="11.140625" style="32" bestFit="1" customWidth="1"/>
    <col min="8964" max="8964" width="10.42578125" style="32" customWidth="1"/>
    <col min="8965" max="8965" width="10.28515625" style="32" customWidth="1"/>
    <col min="8966" max="8966" width="13.5703125" style="32" customWidth="1"/>
    <col min="8967" max="8967" width="16.140625" style="32" customWidth="1"/>
    <col min="8968" max="8969" width="15.7109375" style="32" customWidth="1"/>
    <col min="8970" max="9186" width="11.42578125" style="32" customWidth="1"/>
    <col min="9187" max="9216" width="9.140625" style="32"/>
    <col min="9217" max="9217" width="7" style="32" customWidth="1"/>
    <col min="9218" max="9218" width="64.28515625" style="32" customWidth="1"/>
    <col min="9219" max="9219" width="11.140625" style="32" bestFit="1" customWidth="1"/>
    <col min="9220" max="9220" width="10.42578125" style="32" customWidth="1"/>
    <col min="9221" max="9221" width="10.28515625" style="32" customWidth="1"/>
    <col min="9222" max="9222" width="13.5703125" style="32" customWidth="1"/>
    <col min="9223" max="9223" width="16.140625" style="32" customWidth="1"/>
    <col min="9224" max="9225" width="15.7109375" style="32" customWidth="1"/>
    <col min="9226" max="9442" width="11.42578125" style="32" customWidth="1"/>
    <col min="9443" max="9472" width="9.140625" style="32"/>
    <col min="9473" max="9473" width="7" style="32" customWidth="1"/>
    <col min="9474" max="9474" width="64.28515625" style="32" customWidth="1"/>
    <col min="9475" max="9475" width="11.140625" style="32" bestFit="1" customWidth="1"/>
    <col min="9476" max="9476" width="10.42578125" style="32" customWidth="1"/>
    <col min="9477" max="9477" width="10.28515625" style="32" customWidth="1"/>
    <col min="9478" max="9478" width="13.5703125" style="32" customWidth="1"/>
    <col min="9479" max="9479" width="16.140625" style="32" customWidth="1"/>
    <col min="9480" max="9481" width="15.7109375" style="32" customWidth="1"/>
    <col min="9482" max="9698" width="11.42578125" style="32" customWidth="1"/>
    <col min="9699" max="9728" width="9.140625" style="32"/>
    <col min="9729" max="9729" width="7" style="32" customWidth="1"/>
    <col min="9730" max="9730" width="64.28515625" style="32" customWidth="1"/>
    <col min="9731" max="9731" width="11.140625" style="32" bestFit="1" customWidth="1"/>
    <col min="9732" max="9732" width="10.42578125" style="32" customWidth="1"/>
    <col min="9733" max="9733" width="10.28515625" style="32" customWidth="1"/>
    <col min="9734" max="9734" width="13.5703125" style="32" customWidth="1"/>
    <col min="9735" max="9735" width="16.140625" style="32" customWidth="1"/>
    <col min="9736" max="9737" width="15.7109375" style="32" customWidth="1"/>
    <col min="9738" max="9954" width="11.42578125" style="32" customWidth="1"/>
    <col min="9955" max="9984" width="9.140625" style="32"/>
    <col min="9985" max="9985" width="7" style="32" customWidth="1"/>
    <col min="9986" max="9986" width="64.28515625" style="32" customWidth="1"/>
    <col min="9987" max="9987" width="11.140625" style="32" bestFit="1" customWidth="1"/>
    <col min="9988" max="9988" width="10.42578125" style="32" customWidth="1"/>
    <col min="9989" max="9989" width="10.28515625" style="32" customWidth="1"/>
    <col min="9990" max="9990" width="13.5703125" style="32" customWidth="1"/>
    <col min="9991" max="9991" width="16.140625" style="32" customWidth="1"/>
    <col min="9992" max="9993" width="15.7109375" style="32" customWidth="1"/>
    <col min="9994" max="10210" width="11.42578125" style="32" customWidth="1"/>
    <col min="10211" max="10240" width="9.140625" style="32"/>
    <col min="10241" max="10241" width="7" style="32" customWidth="1"/>
    <col min="10242" max="10242" width="64.28515625" style="32" customWidth="1"/>
    <col min="10243" max="10243" width="11.140625" style="32" bestFit="1" customWidth="1"/>
    <col min="10244" max="10244" width="10.42578125" style="32" customWidth="1"/>
    <col min="10245" max="10245" width="10.28515625" style="32" customWidth="1"/>
    <col min="10246" max="10246" width="13.5703125" style="32" customWidth="1"/>
    <col min="10247" max="10247" width="16.140625" style="32" customWidth="1"/>
    <col min="10248" max="10249" width="15.7109375" style="32" customWidth="1"/>
    <col min="10250" max="10466" width="11.42578125" style="32" customWidth="1"/>
    <col min="10467" max="10496" width="9.140625" style="32"/>
    <col min="10497" max="10497" width="7" style="32" customWidth="1"/>
    <col min="10498" max="10498" width="64.28515625" style="32" customWidth="1"/>
    <col min="10499" max="10499" width="11.140625" style="32" bestFit="1" customWidth="1"/>
    <col min="10500" max="10500" width="10.42578125" style="32" customWidth="1"/>
    <col min="10501" max="10501" width="10.28515625" style="32" customWidth="1"/>
    <col min="10502" max="10502" width="13.5703125" style="32" customWidth="1"/>
    <col min="10503" max="10503" width="16.140625" style="32" customWidth="1"/>
    <col min="10504" max="10505" width="15.7109375" style="32" customWidth="1"/>
    <col min="10506" max="10722" width="11.42578125" style="32" customWidth="1"/>
    <col min="10723" max="10752" width="9.140625" style="32"/>
    <col min="10753" max="10753" width="7" style="32" customWidth="1"/>
    <col min="10754" max="10754" width="64.28515625" style="32" customWidth="1"/>
    <col min="10755" max="10755" width="11.140625" style="32" bestFit="1" customWidth="1"/>
    <col min="10756" max="10756" width="10.42578125" style="32" customWidth="1"/>
    <col min="10757" max="10757" width="10.28515625" style="32" customWidth="1"/>
    <col min="10758" max="10758" width="13.5703125" style="32" customWidth="1"/>
    <col min="10759" max="10759" width="16.140625" style="32" customWidth="1"/>
    <col min="10760" max="10761" width="15.7109375" style="32" customWidth="1"/>
    <col min="10762" max="10978" width="11.42578125" style="32" customWidth="1"/>
    <col min="10979" max="11008" width="9.140625" style="32"/>
    <col min="11009" max="11009" width="7" style="32" customWidth="1"/>
    <col min="11010" max="11010" width="64.28515625" style="32" customWidth="1"/>
    <col min="11011" max="11011" width="11.140625" style="32" bestFit="1" customWidth="1"/>
    <col min="11012" max="11012" width="10.42578125" style="32" customWidth="1"/>
    <col min="11013" max="11013" width="10.28515625" style="32" customWidth="1"/>
    <col min="11014" max="11014" width="13.5703125" style="32" customWidth="1"/>
    <col min="11015" max="11015" width="16.140625" style="32" customWidth="1"/>
    <col min="11016" max="11017" width="15.7109375" style="32" customWidth="1"/>
    <col min="11018" max="11234" width="11.42578125" style="32" customWidth="1"/>
    <col min="11235" max="11264" width="9.140625" style="32"/>
    <col min="11265" max="11265" width="7" style="32" customWidth="1"/>
    <col min="11266" max="11266" width="64.28515625" style="32" customWidth="1"/>
    <col min="11267" max="11267" width="11.140625" style="32" bestFit="1" customWidth="1"/>
    <col min="11268" max="11268" width="10.42578125" style="32" customWidth="1"/>
    <col min="11269" max="11269" width="10.28515625" style="32" customWidth="1"/>
    <col min="11270" max="11270" width="13.5703125" style="32" customWidth="1"/>
    <col min="11271" max="11271" width="16.140625" style="32" customWidth="1"/>
    <col min="11272" max="11273" width="15.7109375" style="32" customWidth="1"/>
    <col min="11274" max="11490" width="11.42578125" style="32" customWidth="1"/>
    <col min="11491" max="11520" width="9.140625" style="32"/>
    <col min="11521" max="11521" width="7" style="32" customWidth="1"/>
    <col min="11522" max="11522" width="64.28515625" style="32" customWidth="1"/>
    <col min="11523" max="11523" width="11.140625" style="32" bestFit="1" customWidth="1"/>
    <col min="11524" max="11524" width="10.42578125" style="32" customWidth="1"/>
    <col min="11525" max="11525" width="10.28515625" style="32" customWidth="1"/>
    <col min="11526" max="11526" width="13.5703125" style="32" customWidth="1"/>
    <col min="11527" max="11527" width="16.140625" style="32" customWidth="1"/>
    <col min="11528" max="11529" width="15.7109375" style="32" customWidth="1"/>
    <col min="11530" max="11746" width="11.42578125" style="32" customWidth="1"/>
    <col min="11747" max="11776" width="9.140625" style="32"/>
    <col min="11777" max="11777" width="7" style="32" customWidth="1"/>
    <col min="11778" max="11778" width="64.28515625" style="32" customWidth="1"/>
    <col min="11779" max="11779" width="11.140625" style="32" bestFit="1" customWidth="1"/>
    <col min="11780" max="11780" width="10.42578125" style="32" customWidth="1"/>
    <col min="11781" max="11781" width="10.28515625" style="32" customWidth="1"/>
    <col min="11782" max="11782" width="13.5703125" style="32" customWidth="1"/>
    <col min="11783" max="11783" width="16.140625" style="32" customWidth="1"/>
    <col min="11784" max="11785" width="15.7109375" style="32" customWidth="1"/>
    <col min="11786" max="12002" width="11.42578125" style="32" customWidth="1"/>
    <col min="12003" max="12032" width="9.140625" style="32"/>
    <col min="12033" max="12033" width="7" style="32" customWidth="1"/>
    <col min="12034" max="12034" width="64.28515625" style="32" customWidth="1"/>
    <col min="12035" max="12035" width="11.140625" style="32" bestFit="1" customWidth="1"/>
    <col min="12036" max="12036" width="10.42578125" style="32" customWidth="1"/>
    <col min="12037" max="12037" width="10.28515625" style="32" customWidth="1"/>
    <col min="12038" max="12038" width="13.5703125" style="32" customWidth="1"/>
    <col min="12039" max="12039" width="16.140625" style="32" customWidth="1"/>
    <col min="12040" max="12041" width="15.7109375" style="32" customWidth="1"/>
    <col min="12042" max="12258" width="11.42578125" style="32" customWidth="1"/>
    <col min="12259" max="12288" width="9.140625" style="32"/>
    <col min="12289" max="12289" width="7" style="32" customWidth="1"/>
    <col min="12290" max="12290" width="64.28515625" style="32" customWidth="1"/>
    <col min="12291" max="12291" width="11.140625" style="32" bestFit="1" customWidth="1"/>
    <col min="12292" max="12292" width="10.42578125" style="32" customWidth="1"/>
    <col min="12293" max="12293" width="10.28515625" style="32" customWidth="1"/>
    <col min="12294" max="12294" width="13.5703125" style="32" customWidth="1"/>
    <col min="12295" max="12295" width="16.140625" style="32" customWidth="1"/>
    <col min="12296" max="12297" width="15.7109375" style="32" customWidth="1"/>
    <col min="12298" max="12514" width="11.42578125" style="32" customWidth="1"/>
    <col min="12515" max="12544" width="9.140625" style="32"/>
    <col min="12545" max="12545" width="7" style="32" customWidth="1"/>
    <col min="12546" max="12546" width="64.28515625" style="32" customWidth="1"/>
    <col min="12547" max="12547" width="11.140625" style="32" bestFit="1" customWidth="1"/>
    <col min="12548" max="12548" width="10.42578125" style="32" customWidth="1"/>
    <col min="12549" max="12549" width="10.28515625" style="32" customWidth="1"/>
    <col min="12550" max="12550" width="13.5703125" style="32" customWidth="1"/>
    <col min="12551" max="12551" width="16.140625" style="32" customWidth="1"/>
    <col min="12552" max="12553" width="15.7109375" style="32" customWidth="1"/>
    <col min="12554" max="12770" width="11.42578125" style="32" customWidth="1"/>
    <col min="12771" max="12800" width="9.140625" style="32"/>
    <col min="12801" max="12801" width="7" style="32" customWidth="1"/>
    <col min="12802" max="12802" width="64.28515625" style="32" customWidth="1"/>
    <col min="12803" max="12803" width="11.140625" style="32" bestFit="1" customWidth="1"/>
    <col min="12804" max="12804" width="10.42578125" style="32" customWidth="1"/>
    <col min="12805" max="12805" width="10.28515625" style="32" customWidth="1"/>
    <col min="12806" max="12806" width="13.5703125" style="32" customWidth="1"/>
    <col min="12807" max="12807" width="16.140625" style="32" customWidth="1"/>
    <col min="12808" max="12809" width="15.7109375" style="32" customWidth="1"/>
    <col min="12810" max="13026" width="11.42578125" style="32" customWidth="1"/>
    <col min="13027" max="13056" width="9.140625" style="32"/>
    <col min="13057" max="13057" width="7" style="32" customWidth="1"/>
    <col min="13058" max="13058" width="64.28515625" style="32" customWidth="1"/>
    <col min="13059" max="13059" width="11.140625" style="32" bestFit="1" customWidth="1"/>
    <col min="13060" max="13060" width="10.42578125" style="32" customWidth="1"/>
    <col min="13061" max="13061" width="10.28515625" style="32" customWidth="1"/>
    <col min="13062" max="13062" width="13.5703125" style="32" customWidth="1"/>
    <col min="13063" max="13063" width="16.140625" style="32" customWidth="1"/>
    <col min="13064" max="13065" width="15.7109375" style="32" customWidth="1"/>
    <col min="13066" max="13282" width="11.42578125" style="32" customWidth="1"/>
    <col min="13283" max="13312" width="9.140625" style="32"/>
    <col min="13313" max="13313" width="7" style="32" customWidth="1"/>
    <col min="13314" max="13314" width="64.28515625" style="32" customWidth="1"/>
    <col min="13315" max="13315" width="11.140625" style="32" bestFit="1" customWidth="1"/>
    <col min="13316" max="13316" width="10.42578125" style="32" customWidth="1"/>
    <col min="13317" max="13317" width="10.28515625" style="32" customWidth="1"/>
    <col min="13318" max="13318" width="13.5703125" style="32" customWidth="1"/>
    <col min="13319" max="13319" width="16.140625" style="32" customWidth="1"/>
    <col min="13320" max="13321" width="15.7109375" style="32" customWidth="1"/>
    <col min="13322" max="13538" width="11.42578125" style="32" customWidth="1"/>
    <col min="13539" max="13568" width="9.140625" style="32"/>
    <col min="13569" max="13569" width="7" style="32" customWidth="1"/>
    <col min="13570" max="13570" width="64.28515625" style="32" customWidth="1"/>
    <col min="13571" max="13571" width="11.140625" style="32" bestFit="1" customWidth="1"/>
    <col min="13572" max="13572" width="10.42578125" style="32" customWidth="1"/>
    <col min="13573" max="13573" width="10.28515625" style="32" customWidth="1"/>
    <col min="13574" max="13574" width="13.5703125" style="32" customWidth="1"/>
    <col min="13575" max="13575" width="16.140625" style="32" customWidth="1"/>
    <col min="13576" max="13577" width="15.7109375" style="32" customWidth="1"/>
    <col min="13578" max="13794" width="11.42578125" style="32" customWidth="1"/>
    <col min="13795" max="13824" width="9.140625" style="32"/>
    <col min="13825" max="13825" width="7" style="32" customWidth="1"/>
    <col min="13826" max="13826" width="64.28515625" style="32" customWidth="1"/>
    <col min="13827" max="13827" width="11.140625" style="32" bestFit="1" customWidth="1"/>
    <col min="13828" max="13828" width="10.42578125" style="32" customWidth="1"/>
    <col min="13829" max="13829" width="10.28515625" style="32" customWidth="1"/>
    <col min="13830" max="13830" width="13.5703125" style="32" customWidth="1"/>
    <col min="13831" max="13831" width="16.140625" style="32" customWidth="1"/>
    <col min="13832" max="13833" width="15.7109375" style="32" customWidth="1"/>
    <col min="13834" max="14050" width="11.42578125" style="32" customWidth="1"/>
    <col min="14051" max="14080" width="9.140625" style="32"/>
    <col min="14081" max="14081" width="7" style="32" customWidth="1"/>
    <col min="14082" max="14082" width="64.28515625" style="32" customWidth="1"/>
    <col min="14083" max="14083" width="11.140625" style="32" bestFit="1" customWidth="1"/>
    <col min="14084" max="14084" width="10.42578125" style="32" customWidth="1"/>
    <col min="14085" max="14085" width="10.28515625" style="32" customWidth="1"/>
    <col min="14086" max="14086" width="13.5703125" style="32" customWidth="1"/>
    <col min="14087" max="14087" width="16.140625" style="32" customWidth="1"/>
    <col min="14088" max="14089" width="15.7109375" style="32" customWidth="1"/>
    <col min="14090" max="14306" width="11.42578125" style="32" customWidth="1"/>
    <col min="14307" max="14336" width="9.140625" style="32"/>
    <col min="14337" max="14337" width="7" style="32" customWidth="1"/>
    <col min="14338" max="14338" width="64.28515625" style="32" customWidth="1"/>
    <col min="14339" max="14339" width="11.140625" style="32" bestFit="1" customWidth="1"/>
    <col min="14340" max="14340" width="10.42578125" style="32" customWidth="1"/>
    <col min="14341" max="14341" width="10.28515625" style="32" customWidth="1"/>
    <col min="14342" max="14342" width="13.5703125" style="32" customWidth="1"/>
    <col min="14343" max="14343" width="16.140625" style="32" customWidth="1"/>
    <col min="14344" max="14345" width="15.7109375" style="32" customWidth="1"/>
    <col min="14346" max="14562" width="11.42578125" style="32" customWidth="1"/>
    <col min="14563" max="14592" width="9.140625" style="32"/>
    <col min="14593" max="14593" width="7" style="32" customWidth="1"/>
    <col min="14594" max="14594" width="64.28515625" style="32" customWidth="1"/>
    <col min="14595" max="14595" width="11.140625" style="32" bestFit="1" customWidth="1"/>
    <col min="14596" max="14596" width="10.42578125" style="32" customWidth="1"/>
    <col min="14597" max="14597" width="10.28515625" style="32" customWidth="1"/>
    <col min="14598" max="14598" width="13.5703125" style="32" customWidth="1"/>
    <col min="14599" max="14599" width="16.140625" style="32" customWidth="1"/>
    <col min="14600" max="14601" width="15.7109375" style="32" customWidth="1"/>
    <col min="14602" max="14818" width="11.42578125" style="32" customWidth="1"/>
    <col min="14819" max="14848" width="9.140625" style="32"/>
    <col min="14849" max="14849" width="7" style="32" customWidth="1"/>
    <col min="14850" max="14850" width="64.28515625" style="32" customWidth="1"/>
    <col min="14851" max="14851" width="11.140625" style="32" bestFit="1" customWidth="1"/>
    <col min="14852" max="14852" width="10.42578125" style="32" customWidth="1"/>
    <col min="14853" max="14853" width="10.28515625" style="32" customWidth="1"/>
    <col min="14854" max="14854" width="13.5703125" style="32" customWidth="1"/>
    <col min="14855" max="14855" width="16.140625" style="32" customWidth="1"/>
    <col min="14856" max="14857" width="15.7109375" style="32" customWidth="1"/>
    <col min="14858" max="15074" width="11.42578125" style="32" customWidth="1"/>
    <col min="15075" max="15104" width="9.140625" style="32"/>
    <col min="15105" max="15105" width="7" style="32" customWidth="1"/>
    <col min="15106" max="15106" width="64.28515625" style="32" customWidth="1"/>
    <col min="15107" max="15107" width="11.140625" style="32" bestFit="1" customWidth="1"/>
    <col min="15108" max="15108" width="10.42578125" style="32" customWidth="1"/>
    <col min="15109" max="15109" width="10.28515625" style="32" customWidth="1"/>
    <col min="15110" max="15110" width="13.5703125" style="32" customWidth="1"/>
    <col min="15111" max="15111" width="16.140625" style="32" customWidth="1"/>
    <col min="15112" max="15113" width="15.7109375" style="32" customWidth="1"/>
    <col min="15114" max="15330" width="11.42578125" style="32" customWidth="1"/>
    <col min="15331" max="15360" width="9.140625" style="32"/>
    <col min="15361" max="15361" width="7" style="32" customWidth="1"/>
    <col min="15362" max="15362" width="64.28515625" style="32" customWidth="1"/>
    <col min="15363" max="15363" width="11.140625" style="32" bestFit="1" customWidth="1"/>
    <col min="15364" max="15364" width="10.42578125" style="32" customWidth="1"/>
    <col min="15365" max="15365" width="10.28515625" style="32" customWidth="1"/>
    <col min="15366" max="15366" width="13.5703125" style="32" customWidth="1"/>
    <col min="15367" max="15367" width="16.140625" style="32" customWidth="1"/>
    <col min="15368" max="15369" width="15.7109375" style="32" customWidth="1"/>
    <col min="15370" max="15586" width="11.42578125" style="32" customWidth="1"/>
    <col min="15587" max="15616" width="9.140625" style="32"/>
    <col min="15617" max="15617" width="7" style="32" customWidth="1"/>
    <col min="15618" max="15618" width="64.28515625" style="32" customWidth="1"/>
    <col min="15619" max="15619" width="11.140625" style="32" bestFit="1" customWidth="1"/>
    <col min="15620" max="15620" width="10.42578125" style="32" customWidth="1"/>
    <col min="15621" max="15621" width="10.28515625" style="32" customWidth="1"/>
    <col min="15622" max="15622" width="13.5703125" style="32" customWidth="1"/>
    <col min="15623" max="15623" width="16.140625" style="32" customWidth="1"/>
    <col min="15624" max="15625" width="15.7109375" style="32" customWidth="1"/>
    <col min="15626" max="15842" width="11.42578125" style="32" customWidth="1"/>
    <col min="15843" max="15872" width="9.140625" style="32"/>
    <col min="15873" max="15873" width="7" style="32" customWidth="1"/>
    <col min="15874" max="15874" width="64.28515625" style="32" customWidth="1"/>
    <col min="15875" max="15875" width="11.140625" style="32" bestFit="1" customWidth="1"/>
    <col min="15876" max="15876" width="10.42578125" style="32" customWidth="1"/>
    <col min="15877" max="15877" width="10.28515625" style="32" customWidth="1"/>
    <col min="15878" max="15878" width="13.5703125" style="32" customWidth="1"/>
    <col min="15879" max="15879" width="16.140625" style="32" customWidth="1"/>
    <col min="15880" max="15881" width="15.7109375" style="32" customWidth="1"/>
    <col min="15882" max="16098" width="11.42578125" style="32" customWidth="1"/>
    <col min="16099" max="16128" width="9.140625" style="32"/>
    <col min="16129" max="16129" width="7" style="32" customWidth="1"/>
    <col min="16130" max="16130" width="64.28515625" style="32" customWidth="1"/>
    <col min="16131" max="16131" width="11.140625" style="32" bestFit="1" customWidth="1"/>
    <col min="16132" max="16132" width="10.42578125" style="32" customWidth="1"/>
    <col min="16133" max="16133" width="10.28515625" style="32" customWidth="1"/>
    <col min="16134" max="16134" width="13.5703125" style="32" customWidth="1"/>
    <col min="16135" max="16135" width="16.140625" style="32" customWidth="1"/>
    <col min="16136" max="16137" width="15.7109375" style="32" customWidth="1"/>
    <col min="16138" max="16354" width="11.42578125" style="32" customWidth="1"/>
    <col min="16355" max="16384" width="9.140625" style="32"/>
  </cols>
  <sheetData>
    <row r="1" spans="1:14" s="17" customFormat="1" ht="12.75" x14ac:dyDescent="0.2">
      <c r="A1" s="69" t="s">
        <v>0</v>
      </c>
      <c r="B1" s="70"/>
      <c r="C1" s="70"/>
      <c r="D1" s="71"/>
      <c r="E1" s="71"/>
      <c r="F1" s="71"/>
      <c r="G1" s="71"/>
      <c r="H1" s="99" t="s">
        <v>80</v>
      </c>
      <c r="I1" s="99"/>
      <c r="J1" s="15"/>
      <c r="K1" s="15"/>
      <c r="L1" s="14"/>
      <c r="M1" s="14"/>
      <c r="N1" s="16"/>
    </row>
    <row r="2" spans="1:14" s="17" customFormat="1" ht="12.75" x14ac:dyDescent="0.2">
      <c r="A2" s="69" t="s">
        <v>48</v>
      </c>
      <c r="B2" s="70"/>
      <c r="C2" s="70"/>
      <c r="D2" s="71"/>
      <c r="E2" s="71"/>
      <c r="F2" s="71"/>
      <c r="G2" s="71"/>
      <c r="H2" s="71"/>
      <c r="I2" s="71"/>
      <c r="J2" s="18"/>
      <c r="K2" s="15"/>
      <c r="L2" s="14"/>
      <c r="M2" s="14"/>
      <c r="N2" s="14"/>
    </row>
    <row r="3" spans="1:14" x14ac:dyDescent="0.2">
      <c r="A3" s="31"/>
      <c r="E3" s="34"/>
    </row>
    <row r="4" spans="1:14" s="13" customFormat="1" ht="15" x14ac:dyDescent="0.2">
      <c r="A4" s="137" t="s">
        <v>25</v>
      </c>
      <c r="B4" s="137"/>
      <c r="C4" s="137"/>
      <c r="D4" s="137"/>
      <c r="E4" s="137"/>
      <c r="F4" s="137"/>
      <c r="G4" s="137"/>
      <c r="H4" s="137"/>
      <c r="I4" s="137"/>
      <c r="J4" s="72"/>
      <c r="K4" s="72"/>
      <c r="L4" s="72"/>
      <c r="M4" s="72"/>
      <c r="N4" s="72"/>
    </row>
    <row r="5" spans="1:14" s="13" customFormat="1" ht="51" customHeight="1" x14ac:dyDescent="0.2">
      <c r="A5" s="145" t="s">
        <v>251</v>
      </c>
      <c r="B5" s="145"/>
      <c r="C5" s="145"/>
      <c r="D5" s="145"/>
      <c r="E5" s="145"/>
      <c r="F5" s="145"/>
      <c r="G5" s="145"/>
      <c r="H5" s="145"/>
      <c r="I5" s="145"/>
      <c r="J5" s="72"/>
      <c r="K5" s="72"/>
      <c r="L5" s="72"/>
      <c r="M5" s="72"/>
      <c r="N5" s="72"/>
    </row>
    <row r="6" spans="1:14" s="13" customFormat="1" x14ac:dyDescent="0.2">
      <c r="A6" s="131"/>
      <c r="B6" s="131"/>
      <c r="C6" s="131"/>
      <c r="D6" s="131"/>
      <c r="E6" s="131"/>
      <c r="F6" s="131"/>
      <c r="G6" s="131"/>
      <c r="H6" s="131"/>
      <c r="I6" s="131"/>
    </row>
    <row r="7" spans="1:14" s="13" customFormat="1" ht="24" x14ac:dyDescent="0.2">
      <c r="A7" s="115" t="s">
        <v>2</v>
      </c>
      <c r="B7" s="116" t="s">
        <v>3</v>
      </c>
      <c r="C7" s="116" t="s">
        <v>4</v>
      </c>
      <c r="D7" s="133" t="s">
        <v>5</v>
      </c>
      <c r="E7" s="116" t="s">
        <v>6</v>
      </c>
      <c r="F7" s="82" t="s">
        <v>7</v>
      </c>
      <c r="G7" s="128" t="s">
        <v>8</v>
      </c>
      <c r="H7" s="129"/>
      <c r="I7" s="130"/>
    </row>
    <row r="8" spans="1:14" s="13" customFormat="1" ht="24" x14ac:dyDescent="0.2">
      <c r="A8" s="132"/>
      <c r="B8" s="127"/>
      <c r="C8" s="127"/>
      <c r="D8" s="134"/>
      <c r="E8" s="127"/>
      <c r="F8" s="83" t="s">
        <v>9</v>
      </c>
      <c r="G8" s="83" t="s">
        <v>10</v>
      </c>
      <c r="H8" s="83" t="s">
        <v>11</v>
      </c>
      <c r="I8" s="83" t="s">
        <v>12</v>
      </c>
    </row>
    <row r="9" spans="1:14" s="13" customFormat="1" ht="12" customHeight="1" x14ac:dyDescent="0.2">
      <c r="A9" s="97" t="s">
        <v>282</v>
      </c>
      <c r="B9" s="98"/>
      <c r="C9" s="94"/>
      <c r="D9" s="95"/>
      <c r="E9" s="96"/>
      <c r="F9" s="94"/>
      <c r="G9" s="94"/>
      <c r="H9" s="94"/>
      <c r="I9" s="94"/>
    </row>
    <row r="10" spans="1:14" s="13" customFormat="1" x14ac:dyDescent="0.2">
      <c r="A10" s="10">
        <v>1</v>
      </c>
      <c r="B10" s="11" t="s">
        <v>131</v>
      </c>
      <c r="C10" s="12" t="s">
        <v>13</v>
      </c>
      <c r="D10" s="12">
        <v>200</v>
      </c>
      <c r="E10" s="36">
        <v>0.2</v>
      </c>
      <c r="F10" s="37"/>
      <c r="G10" s="9">
        <f>F10*D10</f>
        <v>0</v>
      </c>
      <c r="H10" s="9">
        <f>G10*E10</f>
        <v>0</v>
      </c>
      <c r="I10" s="9">
        <f>H10+G10</f>
        <v>0</v>
      </c>
    </row>
    <row r="11" spans="1:14" s="13" customFormat="1" ht="24" x14ac:dyDescent="0.2">
      <c r="A11" s="10">
        <v>2</v>
      </c>
      <c r="B11" s="11" t="s">
        <v>252</v>
      </c>
      <c r="C11" s="12" t="s">
        <v>27</v>
      </c>
      <c r="D11" s="12">
        <v>22</v>
      </c>
      <c r="E11" s="36">
        <v>0.2</v>
      </c>
      <c r="F11" s="37"/>
      <c r="G11" s="9"/>
      <c r="H11" s="9"/>
      <c r="I11" s="9"/>
    </row>
    <row r="12" spans="1:14" s="13" customFormat="1" ht="24" x14ac:dyDescent="0.2">
      <c r="A12" s="10">
        <v>3</v>
      </c>
      <c r="B12" s="11" t="s">
        <v>253</v>
      </c>
      <c r="C12" s="12" t="s">
        <v>27</v>
      </c>
      <c r="D12" s="12">
        <v>18</v>
      </c>
      <c r="E12" s="36">
        <v>0.2</v>
      </c>
      <c r="F12" s="37"/>
      <c r="G12" s="9"/>
      <c r="H12" s="9"/>
      <c r="I12" s="9"/>
    </row>
    <row r="13" spans="1:14" s="13" customFormat="1" x14ac:dyDescent="0.2">
      <c r="A13" s="10">
        <v>4</v>
      </c>
      <c r="B13" s="11" t="s">
        <v>136</v>
      </c>
      <c r="C13" s="12" t="s">
        <v>24</v>
      </c>
      <c r="D13" s="12">
        <v>100</v>
      </c>
      <c r="E13" s="36">
        <v>0.2</v>
      </c>
      <c r="F13" s="37"/>
      <c r="G13" s="9"/>
      <c r="H13" s="9"/>
      <c r="I13" s="9"/>
    </row>
    <row r="14" spans="1:14" s="13" customFormat="1" x14ac:dyDescent="0.2">
      <c r="A14" s="10">
        <v>5</v>
      </c>
      <c r="B14" s="11" t="s">
        <v>254</v>
      </c>
      <c r="C14" s="12" t="s">
        <v>13</v>
      </c>
      <c r="D14" s="12">
        <v>4</v>
      </c>
      <c r="E14" s="36">
        <v>0.2</v>
      </c>
      <c r="F14" s="37"/>
      <c r="G14" s="9"/>
      <c r="H14" s="9"/>
      <c r="I14" s="9"/>
    </row>
    <row r="15" spans="1:14" s="13" customFormat="1" ht="12" customHeight="1" x14ac:dyDescent="0.2">
      <c r="A15" s="97" t="s">
        <v>283</v>
      </c>
      <c r="B15" s="98"/>
      <c r="C15" s="12"/>
      <c r="D15" s="12"/>
      <c r="E15" s="36"/>
      <c r="F15" s="37"/>
      <c r="G15" s="9"/>
      <c r="H15" s="9"/>
      <c r="I15" s="9"/>
    </row>
    <row r="16" spans="1:14" s="13" customFormat="1" x14ac:dyDescent="0.2">
      <c r="A16" s="10">
        <v>6</v>
      </c>
      <c r="B16" s="11" t="s">
        <v>137</v>
      </c>
      <c r="C16" s="12" t="s">
        <v>40</v>
      </c>
      <c r="D16" s="12">
        <v>2</v>
      </c>
      <c r="E16" s="36">
        <v>0.2</v>
      </c>
      <c r="F16" s="37"/>
      <c r="G16" s="9"/>
      <c r="H16" s="9"/>
      <c r="I16" s="9"/>
    </row>
    <row r="17" spans="1:9" s="13" customFormat="1" x14ac:dyDescent="0.2">
      <c r="A17" s="10">
        <v>7</v>
      </c>
      <c r="B17" s="11" t="s">
        <v>138</v>
      </c>
      <c r="C17" s="12" t="s">
        <v>13</v>
      </c>
      <c r="D17" s="12">
        <v>200</v>
      </c>
      <c r="E17" s="36">
        <v>0.2</v>
      </c>
      <c r="F17" s="37"/>
      <c r="G17" s="9"/>
      <c r="H17" s="9"/>
      <c r="I17" s="9"/>
    </row>
    <row r="18" spans="1:9" s="13" customFormat="1" x14ac:dyDescent="0.2">
      <c r="A18" s="10">
        <v>8</v>
      </c>
      <c r="B18" s="11" t="s">
        <v>139</v>
      </c>
      <c r="C18" s="12" t="s">
        <v>13</v>
      </c>
      <c r="D18" s="12">
        <v>20</v>
      </c>
      <c r="E18" s="36">
        <v>0.2</v>
      </c>
      <c r="F18" s="37"/>
      <c r="G18" s="9"/>
      <c r="H18" s="9"/>
      <c r="I18" s="9"/>
    </row>
    <row r="19" spans="1:9" s="13" customFormat="1" x14ac:dyDescent="0.2">
      <c r="A19" s="10">
        <v>9</v>
      </c>
      <c r="B19" s="11" t="s">
        <v>140</v>
      </c>
      <c r="C19" s="12" t="s">
        <v>13</v>
      </c>
      <c r="D19" s="12">
        <v>10</v>
      </c>
      <c r="E19" s="36">
        <v>0.2</v>
      </c>
      <c r="F19" s="37"/>
      <c r="G19" s="9"/>
      <c r="H19" s="9"/>
      <c r="I19" s="9"/>
    </row>
    <row r="20" spans="1:9" s="13" customFormat="1" x14ac:dyDescent="0.2">
      <c r="A20" s="10">
        <v>10</v>
      </c>
      <c r="B20" s="11" t="s">
        <v>141</v>
      </c>
      <c r="C20" s="12" t="s">
        <v>13</v>
      </c>
      <c r="D20" s="12">
        <v>2</v>
      </c>
      <c r="E20" s="36">
        <v>0.2</v>
      </c>
      <c r="F20" s="37"/>
      <c r="G20" s="9"/>
      <c r="H20" s="9"/>
      <c r="I20" s="9"/>
    </row>
    <row r="21" spans="1:9" s="13" customFormat="1" x14ac:dyDescent="0.2">
      <c r="A21" s="10">
        <v>11</v>
      </c>
      <c r="B21" s="11" t="s">
        <v>142</v>
      </c>
      <c r="C21" s="12" t="s">
        <v>13</v>
      </c>
      <c r="D21" s="12">
        <v>6</v>
      </c>
      <c r="E21" s="36">
        <v>0.2</v>
      </c>
      <c r="F21" s="37"/>
      <c r="G21" s="9"/>
      <c r="H21" s="9"/>
      <c r="I21" s="9"/>
    </row>
    <row r="22" spans="1:9" s="13" customFormat="1" x14ac:dyDescent="0.2">
      <c r="A22" s="10">
        <v>12</v>
      </c>
      <c r="B22" s="11" t="s">
        <v>143</v>
      </c>
      <c r="C22" s="12" t="s">
        <v>13</v>
      </c>
      <c r="D22" s="12">
        <v>20</v>
      </c>
      <c r="E22" s="36">
        <v>0.2</v>
      </c>
      <c r="F22" s="37"/>
      <c r="G22" s="9"/>
      <c r="H22" s="9"/>
      <c r="I22" s="9"/>
    </row>
    <row r="23" spans="1:9" s="13" customFormat="1" x14ac:dyDescent="0.2">
      <c r="A23" s="10">
        <v>13</v>
      </c>
      <c r="B23" s="11" t="s">
        <v>255</v>
      </c>
      <c r="C23" s="12" t="s">
        <v>13</v>
      </c>
      <c r="D23" s="12">
        <v>6</v>
      </c>
      <c r="E23" s="36">
        <v>0.2</v>
      </c>
      <c r="F23" s="37"/>
      <c r="G23" s="9"/>
      <c r="H23" s="9"/>
      <c r="I23" s="9"/>
    </row>
    <row r="24" spans="1:9" s="13" customFormat="1" x14ac:dyDescent="0.2">
      <c r="A24" s="10">
        <v>14</v>
      </c>
      <c r="B24" s="11" t="s">
        <v>256</v>
      </c>
      <c r="C24" s="12" t="s">
        <v>13</v>
      </c>
      <c r="D24" s="12">
        <v>6</v>
      </c>
      <c r="E24" s="36">
        <v>0.2</v>
      </c>
      <c r="F24" s="37"/>
      <c r="G24" s="9"/>
      <c r="H24" s="9"/>
      <c r="I24" s="9"/>
    </row>
    <row r="25" spans="1:9" s="13" customFormat="1" x14ac:dyDescent="0.2">
      <c r="A25" s="10">
        <v>15</v>
      </c>
      <c r="B25" s="11" t="s">
        <v>145</v>
      </c>
      <c r="C25" s="12" t="s">
        <v>13</v>
      </c>
      <c r="D25" s="12">
        <v>2</v>
      </c>
      <c r="E25" s="36">
        <v>0.2</v>
      </c>
      <c r="F25" s="37"/>
      <c r="G25" s="9"/>
      <c r="H25" s="9"/>
      <c r="I25" s="9"/>
    </row>
    <row r="26" spans="1:9" s="13" customFormat="1" x14ac:dyDescent="0.2">
      <c r="A26" s="10">
        <v>16</v>
      </c>
      <c r="B26" s="11" t="s">
        <v>147</v>
      </c>
      <c r="C26" s="12" t="s">
        <v>13</v>
      </c>
      <c r="D26" s="12">
        <v>1</v>
      </c>
      <c r="E26" s="36">
        <v>0.2</v>
      </c>
      <c r="F26" s="37"/>
      <c r="G26" s="9"/>
      <c r="H26" s="9"/>
      <c r="I26" s="9"/>
    </row>
    <row r="27" spans="1:9" s="13" customFormat="1" x14ac:dyDescent="0.2">
      <c r="A27" s="10">
        <v>17</v>
      </c>
      <c r="B27" s="11" t="s">
        <v>148</v>
      </c>
      <c r="C27" s="12" t="s">
        <v>13</v>
      </c>
      <c r="D27" s="12">
        <v>2</v>
      </c>
      <c r="E27" s="36">
        <v>0.2</v>
      </c>
      <c r="F27" s="37"/>
      <c r="G27" s="9"/>
      <c r="H27" s="9"/>
      <c r="I27" s="9"/>
    </row>
    <row r="28" spans="1:9" s="13" customFormat="1" x14ac:dyDescent="0.2">
      <c r="A28" s="10">
        <v>18</v>
      </c>
      <c r="B28" s="11" t="s">
        <v>149</v>
      </c>
      <c r="C28" s="12" t="s">
        <v>13</v>
      </c>
      <c r="D28" s="12">
        <v>4</v>
      </c>
      <c r="E28" s="36">
        <v>0.2</v>
      </c>
      <c r="F28" s="37"/>
      <c r="G28" s="9"/>
      <c r="H28" s="9"/>
      <c r="I28" s="9"/>
    </row>
    <row r="29" spans="1:9" s="13" customFormat="1" x14ac:dyDescent="0.2">
      <c r="A29" s="10">
        <v>19</v>
      </c>
      <c r="B29" s="11" t="s">
        <v>150</v>
      </c>
      <c r="C29" s="12" t="s">
        <v>23</v>
      </c>
      <c r="D29" s="12">
        <v>50</v>
      </c>
      <c r="E29" s="36">
        <v>0.2</v>
      </c>
      <c r="F29" s="37"/>
      <c r="G29" s="9"/>
      <c r="H29" s="9"/>
      <c r="I29" s="9"/>
    </row>
    <row r="30" spans="1:9" s="13" customFormat="1" x14ac:dyDescent="0.2">
      <c r="A30" s="10">
        <v>20</v>
      </c>
      <c r="B30" s="11" t="s">
        <v>151</v>
      </c>
      <c r="C30" s="12" t="s">
        <v>23</v>
      </c>
      <c r="D30" s="12">
        <v>6</v>
      </c>
      <c r="E30" s="36">
        <v>0.2</v>
      </c>
      <c r="F30" s="37"/>
      <c r="G30" s="9"/>
      <c r="H30" s="9"/>
      <c r="I30" s="9"/>
    </row>
    <row r="31" spans="1:9" s="13" customFormat="1" x14ac:dyDescent="0.2">
      <c r="A31" s="10">
        <v>21</v>
      </c>
      <c r="B31" s="11" t="s">
        <v>152</v>
      </c>
      <c r="C31" s="12" t="s">
        <v>23</v>
      </c>
      <c r="D31" s="12">
        <v>6</v>
      </c>
      <c r="E31" s="36">
        <v>0.2</v>
      </c>
      <c r="F31" s="37"/>
      <c r="G31" s="9"/>
      <c r="H31" s="9"/>
      <c r="I31" s="9"/>
    </row>
    <row r="32" spans="1:9" s="13" customFormat="1" x14ac:dyDescent="0.2">
      <c r="A32" s="10">
        <v>22</v>
      </c>
      <c r="B32" s="11" t="s">
        <v>153</v>
      </c>
      <c r="C32" s="12" t="s">
        <v>23</v>
      </c>
      <c r="D32" s="12">
        <v>6</v>
      </c>
      <c r="E32" s="36">
        <v>0.2</v>
      </c>
      <c r="F32" s="37"/>
      <c r="G32" s="9"/>
      <c r="H32" s="9"/>
      <c r="I32" s="9"/>
    </row>
    <row r="33" spans="1:9" s="13" customFormat="1" x14ac:dyDescent="0.2">
      <c r="A33" s="10">
        <v>23</v>
      </c>
      <c r="B33" s="11" t="s">
        <v>154</v>
      </c>
      <c r="C33" s="12" t="s">
        <v>13</v>
      </c>
      <c r="D33" s="12">
        <v>5</v>
      </c>
      <c r="E33" s="36">
        <v>0.2</v>
      </c>
      <c r="F33" s="37"/>
      <c r="G33" s="9"/>
      <c r="H33" s="9"/>
      <c r="I33" s="9"/>
    </row>
    <row r="34" spans="1:9" s="13" customFormat="1" x14ac:dyDescent="0.2">
      <c r="A34" s="10">
        <v>24</v>
      </c>
      <c r="B34" s="11" t="s">
        <v>155</v>
      </c>
      <c r="C34" s="12" t="s">
        <v>13</v>
      </c>
      <c r="D34" s="12">
        <v>2</v>
      </c>
      <c r="E34" s="36">
        <v>0.2</v>
      </c>
      <c r="F34" s="37"/>
      <c r="G34" s="9"/>
      <c r="H34" s="9"/>
      <c r="I34" s="9"/>
    </row>
    <row r="35" spans="1:9" s="13" customFormat="1" ht="12" customHeight="1" x14ac:dyDescent="0.2">
      <c r="A35" s="97" t="s">
        <v>284</v>
      </c>
      <c r="B35" s="98"/>
      <c r="C35" s="12"/>
      <c r="D35" s="12"/>
      <c r="E35" s="36"/>
      <c r="F35" s="37"/>
      <c r="G35" s="9"/>
      <c r="H35" s="9"/>
      <c r="I35" s="9"/>
    </row>
    <row r="36" spans="1:9" s="13" customFormat="1" x14ac:dyDescent="0.2">
      <c r="A36" s="10">
        <v>25</v>
      </c>
      <c r="B36" s="11" t="s">
        <v>257</v>
      </c>
      <c r="C36" s="12" t="s">
        <v>13</v>
      </c>
      <c r="D36" s="12">
        <v>4</v>
      </c>
      <c r="E36" s="36">
        <v>0.2</v>
      </c>
      <c r="F36" s="37"/>
      <c r="G36" s="9"/>
      <c r="H36" s="9"/>
      <c r="I36" s="9"/>
    </row>
    <row r="37" spans="1:9" s="13" customFormat="1" x14ac:dyDescent="0.2">
      <c r="A37" s="10">
        <v>26</v>
      </c>
      <c r="B37" s="11" t="s">
        <v>132</v>
      </c>
      <c r="C37" s="12" t="s">
        <v>13</v>
      </c>
      <c r="D37" s="12">
        <v>100</v>
      </c>
      <c r="E37" s="36">
        <v>0.2</v>
      </c>
      <c r="F37" s="37"/>
      <c r="G37" s="9"/>
      <c r="H37" s="9"/>
      <c r="I37" s="9"/>
    </row>
    <row r="38" spans="1:9" s="13" customFormat="1" x14ac:dyDescent="0.2">
      <c r="A38" s="10">
        <v>27</v>
      </c>
      <c r="B38" s="11" t="s">
        <v>133</v>
      </c>
      <c r="C38" s="12" t="s">
        <v>13</v>
      </c>
      <c r="D38" s="12">
        <v>500</v>
      </c>
      <c r="E38" s="36">
        <v>0.2</v>
      </c>
      <c r="F38" s="37"/>
      <c r="G38" s="9"/>
      <c r="H38" s="9"/>
      <c r="I38" s="9"/>
    </row>
    <row r="39" spans="1:9" s="13" customFormat="1" x14ac:dyDescent="0.2">
      <c r="A39" s="10">
        <v>28</v>
      </c>
      <c r="B39" s="11" t="s">
        <v>134</v>
      </c>
      <c r="C39" s="12" t="s">
        <v>13</v>
      </c>
      <c r="D39" s="12">
        <v>500</v>
      </c>
      <c r="E39" s="36">
        <v>0.2</v>
      </c>
      <c r="F39" s="37"/>
      <c r="G39" s="9"/>
      <c r="H39" s="9"/>
      <c r="I39" s="9"/>
    </row>
    <row r="40" spans="1:9" s="13" customFormat="1" x14ac:dyDescent="0.2">
      <c r="A40" s="10">
        <v>29</v>
      </c>
      <c r="B40" s="11" t="s">
        <v>135</v>
      </c>
      <c r="C40" s="12" t="s">
        <v>13</v>
      </c>
      <c r="D40" s="12">
        <v>500</v>
      </c>
      <c r="E40" s="36">
        <v>0.2</v>
      </c>
      <c r="F40" s="37"/>
      <c r="G40" s="9"/>
      <c r="H40" s="9"/>
      <c r="I40" s="9"/>
    </row>
    <row r="41" spans="1:9" s="13" customFormat="1" x14ac:dyDescent="0.2">
      <c r="A41" s="10">
        <v>30</v>
      </c>
      <c r="B41" s="11" t="s">
        <v>258</v>
      </c>
      <c r="C41" s="12" t="s">
        <v>24</v>
      </c>
      <c r="D41" s="12">
        <v>10</v>
      </c>
      <c r="E41" s="36">
        <v>0.2</v>
      </c>
      <c r="F41" s="37"/>
      <c r="G41" s="9"/>
      <c r="H41" s="9"/>
      <c r="I41" s="9"/>
    </row>
    <row r="42" spans="1:9" s="13" customFormat="1" x14ac:dyDescent="0.2">
      <c r="A42" s="10">
        <v>31</v>
      </c>
      <c r="B42" s="11" t="s">
        <v>259</v>
      </c>
      <c r="C42" s="12" t="s">
        <v>24</v>
      </c>
      <c r="D42" s="12">
        <v>10</v>
      </c>
      <c r="E42" s="36">
        <v>0.2</v>
      </c>
      <c r="F42" s="37"/>
      <c r="G42" s="9"/>
      <c r="H42" s="9"/>
      <c r="I42" s="9"/>
    </row>
    <row r="43" spans="1:9" s="13" customFormat="1" x14ac:dyDescent="0.2">
      <c r="A43" s="10">
        <v>32</v>
      </c>
      <c r="B43" s="11" t="s">
        <v>260</v>
      </c>
      <c r="C43" s="12" t="s">
        <v>24</v>
      </c>
      <c r="D43" s="12">
        <v>10</v>
      </c>
      <c r="E43" s="36">
        <v>0.2</v>
      </c>
      <c r="F43" s="37"/>
      <c r="G43" s="9"/>
      <c r="H43" s="9"/>
      <c r="I43" s="9"/>
    </row>
    <row r="44" spans="1:9" s="13" customFormat="1" x14ac:dyDescent="0.2">
      <c r="A44" s="10">
        <v>33</v>
      </c>
      <c r="B44" s="11" t="s">
        <v>261</v>
      </c>
      <c r="C44" s="12" t="s">
        <v>24</v>
      </c>
      <c r="D44" s="12">
        <v>10</v>
      </c>
      <c r="E44" s="36">
        <v>0.2</v>
      </c>
      <c r="F44" s="37"/>
      <c r="G44" s="9"/>
      <c r="H44" s="9"/>
      <c r="I44" s="9"/>
    </row>
    <row r="45" spans="1:9" s="13" customFormat="1" x14ac:dyDescent="0.2">
      <c r="A45" s="10">
        <v>34</v>
      </c>
      <c r="B45" s="11" t="s">
        <v>262</v>
      </c>
      <c r="C45" s="12" t="s">
        <v>24</v>
      </c>
      <c r="D45" s="12">
        <v>10</v>
      </c>
      <c r="E45" s="36">
        <v>0.2</v>
      </c>
      <c r="F45" s="37"/>
      <c r="G45" s="9"/>
      <c r="H45" s="9"/>
      <c r="I45" s="9"/>
    </row>
    <row r="46" spans="1:9" s="13" customFormat="1" x14ac:dyDescent="0.2">
      <c r="A46" s="10">
        <v>35</v>
      </c>
      <c r="B46" s="11" t="s">
        <v>263</v>
      </c>
      <c r="C46" s="12" t="s">
        <v>24</v>
      </c>
      <c r="D46" s="12">
        <v>10</v>
      </c>
      <c r="E46" s="36">
        <v>0.2</v>
      </c>
      <c r="F46" s="37"/>
      <c r="G46" s="9"/>
      <c r="H46" s="9"/>
      <c r="I46" s="9"/>
    </row>
    <row r="47" spans="1:9" s="13" customFormat="1" x14ac:dyDescent="0.2">
      <c r="A47" s="10">
        <v>36</v>
      </c>
      <c r="B47" s="11" t="s">
        <v>264</v>
      </c>
      <c r="C47" s="12" t="s">
        <v>13</v>
      </c>
      <c r="D47" s="12">
        <v>20</v>
      </c>
      <c r="E47" s="36">
        <v>0.2</v>
      </c>
      <c r="F47" s="37"/>
      <c r="G47" s="9"/>
      <c r="H47" s="9"/>
      <c r="I47" s="9"/>
    </row>
    <row r="48" spans="1:9" s="13" customFormat="1" x14ac:dyDescent="0.2">
      <c r="A48" s="10">
        <v>37</v>
      </c>
      <c r="B48" s="11" t="s">
        <v>265</v>
      </c>
      <c r="C48" s="12" t="s">
        <v>23</v>
      </c>
      <c r="D48" s="12">
        <v>70</v>
      </c>
      <c r="E48" s="36">
        <v>0.2</v>
      </c>
      <c r="F48" s="37"/>
      <c r="G48" s="9"/>
      <c r="H48" s="9"/>
      <c r="I48" s="9"/>
    </row>
    <row r="49" spans="1:9" s="13" customFormat="1" x14ac:dyDescent="0.2">
      <c r="A49" s="10">
        <v>38</v>
      </c>
      <c r="B49" s="11" t="s">
        <v>266</v>
      </c>
      <c r="C49" s="12" t="s">
        <v>23</v>
      </c>
      <c r="D49" s="12">
        <v>70</v>
      </c>
      <c r="E49" s="36">
        <v>0.2</v>
      </c>
      <c r="F49" s="37"/>
      <c r="G49" s="9"/>
      <c r="H49" s="9"/>
      <c r="I49" s="9"/>
    </row>
    <row r="50" spans="1:9" s="13" customFormat="1" x14ac:dyDescent="0.2">
      <c r="A50" s="10">
        <v>39</v>
      </c>
      <c r="B50" s="11" t="s">
        <v>267</v>
      </c>
      <c r="C50" s="12" t="s">
        <v>14</v>
      </c>
      <c r="D50" s="12">
        <v>4</v>
      </c>
      <c r="E50" s="36">
        <v>0.2</v>
      </c>
      <c r="F50" s="37"/>
      <c r="G50" s="9"/>
      <c r="H50" s="9"/>
      <c r="I50" s="9"/>
    </row>
    <row r="51" spans="1:9" s="13" customFormat="1" x14ac:dyDescent="0.2">
      <c r="A51" s="10">
        <v>40</v>
      </c>
      <c r="B51" s="11" t="s">
        <v>268</v>
      </c>
      <c r="C51" s="12" t="s">
        <v>14</v>
      </c>
      <c r="D51" s="12">
        <v>4</v>
      </c>
      <c r="E51" s="36">
        <v>0.2</v>
      </c>
      <c r="F51" s="37"/>
      <c r="G51" s="9"/>
      <c r="H51" s="9"/>
      <c r="I51" s="9"/>
    </row>
    <row r="52" spans="1:9" s="13" customFormat="1" x14ac:dyDescent="0.2">
      <c r="A52" s="10">
        <v>41</v>
      </c>
      <c r="B52" s="11" t="s">
        <v>269</v>
      </c>
      <c r="C52" s="12" t="s">
        <v>14</v>
      </c>
      <c r="D52" s="12">
        <v>4</v>
      </c>
      <c r="E52" s="36">
        <v>0.2</v>
      </c>
      <c r="F52" s="37"/>
      <c r="G52" s="9"/>
      <c r="H52" s="9"/>
      <c r="I52" s="9"/>
    </row>
    <row r="53" spans="1:9" s="13" customFormat="1" x14ac:dyDescent="0.2">
      <c r="A53" s="10">
        <v>42</v>
      </c>
      <c r="B53" s="11" t="s">
        <v>270</v>
      </c>
      <c r="C53" s="12" t="s">
        <v>14</v>
      </c>
      <c r="D53" s="12">
        <v>4</v>
      </c>
      <c r="E53" s="36">
        <v>0.2</v>
      </c>
      <c r="F53" s="37"/>
      <c r="G53" s="9"/>
      <c r="H53" s="9"/>
      <c r="I53" s="9"/>
    </row>
    <row r="54" spans="1:9" s="13" customFormat="1" x14ac:dyDescent="0.2">
      <c r="A54" s="10">
        <v>43</v>
      </c>
      <c r="B54" s="11" t="s">
        <v>271</v>
      </c>
      <c r="C54" s="12" t="s">
        <v>14</v>
      </c>
      <c r="D54" s="12">
        <v>4</v>
      </c>
      <c r="E54" s="36">
        <v>0.2</v>
      </c>
      <c r="F54" s="37"/>
      <c r="G54" s="9"/>
      <c r="H54" s="9"/>
      <c r="I54" s="9"/>
    </row>
    <row r="55" spans="1:9" s="13" customFormat="1" x14ac:dyDescent="0.2">
      <c r="A55" s="10">
        <v>44</v>
      </c>
      <c r="B55" s="11" t="s">
        <v>272</v>
      </c>
      <c r="C55" s="12" t="s">
        <v>14</v>
      </c>
      <c r="D55" s="12">
        <v>4</v>
      </c>
      <c r="E55" s="36">
        <v>0.2</v>
      </c>
      <c r="F55" s="37"/>
      <c r="G55" s="9"/>
      <c r="H55" s="9"/>
      <c r="I55" s="9"/>
    </row>
    <row r="56" spans="1:9" s="13" customFormat="1" x14ac:dyDescent="0.2">
      <c r="A56" s="10">
        <v>45</v>
      </c>
      <c r="B56" s="11" t="s">
        <v>273</v>
      </c>
      <c r="C56" s="12" t="s">
        <v>14</v>
      </c>
      <c r="D56" s="12">
        <v>4</v>
      </c>
      <c r="E56" s="36">
        <v>0.2</v>
      </c>
      <c r="F56" s="37"/>
      <c r="G56" s="9"/>
      <c r="H56" s="9"/>
      <c r="I56" s="9"/>
    </row>
    <row r="57" spans="1:9" s="13" customFormat="1" x14ac:dyDescent="0.2">
      <c r="A57" s="10">
        <v>46</v>
      </c>
      <c r="B57" s="11" t="s">
        <v>274</v>
      </c>
      <c r="C57" s="12" t="s">
        <v>14</v>
      </c>
      <c r="D57" s="12">
        <v>4</v>
      </c>
      <c r="E57" s="36">
        <v>0.2</v>
      </c>
      <c r="F57" s="37"/>
      <c r="G57" s="9"/>
      <c r="H57" s="9"/>
      <c r="I57" s="9"/>
    </row>
    <row r="58" spans="1:9" s="13" customFormat="1" x14ac:dyDescent="0.2">
      <c r="A58" s="10">
        <v>47</v>
      </c>
      <c r="B58" s="11" t="s">
        <v>275</v>
      </c>
      <c r="C58" s="12" t="s">
        <v>14</v>
      </c>
      <c r="D58" s="12">
        <v>4</v>
      </c>
      <c r="E58" s="36">
        <v>0.2</v>
      </c>
      <c r="F58" s="37"/>
      <c r="G58" s="9"/>
      <c r="H58" s="9"/>
      <c r="I58" s="9"/>
    </row>
    <row r="59" spans="1:9" s="13" customFormat="1" x14ac:dyDescent="0.2">
      <c r="A59" s="10">
        <v>48</v>
      </c>
      <c r="B59" s="11" t="s">
        <v>276</v>
      </c>
      <c r="C59" s="12" t="s">
        <v>13</v>
      </c>
      <c r="D59" s="12">
        <v>100</v>
      </c>
      <c r="E59" s="36">
        <v>0.2</v>
      </c>
      <c r="F59" s="37"/>
      <c r="G59" s="9"/>
      <c r="H59" s="9"/>
      <c r="I59" s="9"/>
    </row>
    <row r="60" spans="1:9" s="13" customFormat="1" ht="12" customHeight="1" x14ac:dyDescent="0.2">
      <c r="A60" s="97" t="s">
        <v>285</v>
      </c>
      <c r="B60" s="98"/>
      <c r="C60" s="12"/>
      <c r="D60" s="12"/>
      <c r="E60" s="36"/>
      <c r="F60" s="37"/>
      <c r="G60" s="9"/>
      <c r="H60" s="9"/>
      <c r="I60" s="9"/>
    </row>
    <row r="61" spans="1:9" s="13" customFormat="1" x14ac:dyDescent="0.2">
      <c r="A61" s="10">
        <v>49</v>
      </c>
      <c r="B61" s="11" t="s">
        <v>277</v>
      </c>
      <c r="C61" s="12" t="s">
        <v>13</v>
      </c>
      <c r="D61" s="12">
        <v>1</v>
      </c>
      <c r="E61" s="36">
        <v>0.2</v>
      </c>
      <c r="F61" s="37"/>
      <c r="G61" s="9"/>
      <c r="H61" s="9"/>
      <c r="I61" s="9"/>
    </row>
    <row r="62" spans="1:9" s="13" customFormat="1" x14ac:dyDescent="0.2">
      <c r="A62" s="10">
        <v>50</v>
      </c>
      <c r="B62" s="11" t="s">
        <v>41</v>
      </c>
      <c r="C62" s="12" t="s">
        <v>24</v>
      </c>
      <c r="D62" s="12">
        <v>12</v>
      </c>
      <c r="E62" s="36">
        <v>0.2</v>
      </c>
      <c r="F62" s="37"/>
      <c r="G62" s="9"/>
      <c r="H62" s="9"/>
      <c r="I62" s="9"/>
    </row>
    <row r="63" spans="1:9" s="13" customFormat="1" x14ac:dyDescent="0.2">
      <c r="A63" s="10">
        <v>51</v>
      </c>
      <c r="B63" s="11" t="s">
        <v>278</v>
      </c>
      <c r="C63" s="12" t="s">
        <v>24</v>
      </c>
      <c r="D63" s="12">
        <v>15</v>
      </c>
      <c r="E63" s="36">
        <v>0.2</v>
      </c>
      <c r="F63" s="37"/>
      <c r="G63" s="9"/>
      <c r="H63" s="9"/>
      <c r="I63" s="9"/>
    </row>
    <row r="64" spans="1:9" s="13" customFormat="1" x14ac:dyDescent="0.2">
      <c r="A64" s="10">
        <v>52</v>
      </c>
      <c r="B64" s="11" t="s">
        <v>279</v>
      </c>
      <c r="C64" s="12" t="s">
        <v>13</v>
      </c>
      <c r="D64" s="12">
        <v>100</v>
      </c>
      <c r="E64" s="36">
        <v>0.2</v>
      </c>
      <c r="F64" s="37"/>
      <c r="G64" s="9"/>
      <c r="H64" s="9"/>
      <c r="I64" s="9"/>
    </row>
    <row r="65" spans="1:9" s="13" customFormat="1" x14ac:dyDescent="0.2">
      <c r="A65" s="10">
        <v>53</v>
      </c>
      <c r="B65" s="11" t="s">
        <v>280</v>
      </c>
      <c r="C65" s="12" t="s">
        <v>13</v>
      </c>
      <c r="D65" s="12">
        <v>40</v>
      </c>
      <c r="E65" s="36">
        <v>0.2</v>
      </c>
      <c r="F65" s="37"/>
      <c r="G65" s="9"/>
      <c r="H65" s="9"/>
      <c r="I65" s="9"/>
    </row>
    <row r="66" spans="1:9" s="13" customFormat="1" x14ac:dyDescent="0.2">
      <c r="A66" s="10">
        <v>54</v>
      </c>
      <c r="B66" s="11" t="s">
        <v>281</v>
      </c>
      <c r="C66" s="12" t="s">
        <v>24</v>
      </c>
      <c r="D66" s="12">
        <v>30</v>
      </c>
      <c r="E66" s="36">
        <v>0.2</v>
      </c>
      <c r="F66" s="37"/>
      <c r="G66" s="9"/>
      <c r="H66" s="9"/>
      <c r="I66" s="9"/>
    </row>
    <row r="67" spans="1:9" s="13" customFormat="1" x14ac:dyDescent="0.2">
      <c r="A67" s="10">
        <v>55</v>
      </c>
      <c r="B67" s="11" t="s">
        <v>144</v>
      </c>
      <c r="C67" s="12" t="s">
        <v>13</v>
      </c>
      <c r="D67" s="12">
        <v>3</v>
      </c>
      <c r="E67" s="36">
        <v>0.2</v>
      </c>
      <c r="F67" s="37"/>
      <c r="G67" s="9"/>
      <c r="H67" s="9"/>
      <c r="I67" s="9"/>
    </row>
    <row r="68" spans="1:9" s="13" customFormat="1" x14ac:dyDescent="0.2">
      <c r="A68" s="10">
        <v>56</v>
      </c>
      <c r="B68" s="11" t="s">
        <v>146</v>
      </c>
      <c r="C68" s="12" t="s">
        <v>13</v>
      </c>
      <c r="D68" s="12">
        <v>10</v>
      </c>
      <c r="E68" s="36">
        <v>0.2</v>
      </c>
      <c r="F68" s="37"/>
      <c r="G68" s="9"/>
      <c r="H68" s="9"/>
      <c r="I68" s="9"/>
    </row>
    <row r="69" spans="1:9" s="13" customFormat="1" x14ac:dyDescent="0.2">
      <c r="A69" s="102" t="s">
        <v>15</v>
      </c>
      <c r="B69" s="135"/>
      <c r="C69" s="103"/>
      <c r="D69" s="103"/>
      <c r="E69" s="103"/>
      <c r="F69" s="104"/>
      <c r="G69" s="3">
        <f>SUM(G10:G68)</f>
        <v>0</v>
      </c>
      <c r="H69" s="3">
        <f>SUM(H10:H68)</f>
        <v>0</v>
      </c>
      <c r="I69" s="3">
        <f>SUM(I10:I68)</f>
        <v>0</v>
      </c>
    </row>
    <row r="70" spans="1:9" s="13" customFormat="1" x14ac:dyDescent="0.2">
      <c r="D70" s="38"/>
      <c r="E70" s="39"/>
      <c r="F70" s="39"/>
    </row>
    <row r="71" spans="1:9" s="13" customFormat="1" x14ac:dyDescent="0.2">
      <c r="A71" s="105" t="s">
        <v>16</v>
      </c>
      <c r="B71" s="106"/>
      <c r="C71" s="106"/>
      <c r="D71" s="106"/>
      <c r="E71" s="106"/>
      <c r="F71" s="108"/>
      <c r="G71" s="3">
        <f>SUM(G69)</f>
        <v>0</v>
      </c>
      <c r="H71" s="4"/>
      <c r="I71" s="4"/>
    </row>
    <row r="72" spans="1:9" s="13" customFormat="1" x14ac:dyDescent="0.2">
      <c r="A72" s="105" t="s">
        <v>47</v>
      </c>
      <c r="B72" s="106"/>
      <c r="C72" s="106"/>
      <c r="D72" s="106"/>
      <c r="E72" s="106"/>
      <c r="F72" s="108"/>
      <c r="G72" s="3">
        <f>+H69</f>
        <v>0</v>
      </c>
      <c r="H72" s="5"/>
      <c r="I72" s="5"/>
    </row>
    <row r="73" spans="1:9" s="13" customFormat="1" x14ac:dyDescent="0.2">
      <c r="A73" s="105" t="s">
        <v>18</v>
      </c>
      <c r="B73" s="106"/>
      <c r="C73" s="106"/>
      <c r="D73" s="106"/>
      <c r="E73" s="106"/>
      <c r="F73" s="108"/>
      <c r="G73" s="3">
        <f>SUM(G71:G72)</f>
        <v>0</v>
      </c>
      <c r="H73" s="5"/>
      <c r="I73" s="5"/>
    </row>
    <row r="74" spans="1:9" x14ac:dyDescent="0.2">
      <c r="A74" s="27"/>
      <c r="B74" s="136" t="s">
        <v>19</v>
      </c>
      <c r="C74" s="136"/>
      <c r="D74" s="136"/>
      <c r="E74" s="136"/>
      <c r="F74" s="136"/>
      <c r="G74" s="136"/>
      <c r="H74" s="136"/>
      <c r="I74" s="136"/>
    </row>
    <row r="75" spans="1:9" x14ac:dyDescent="0.2">
      <c r="A75" s="27"/>
      <c r="B75" s="28" t="s">
        <v>20</v>
      </c>
      <c r="C75" s="27"/>
      <c r="D75" s="29"/>
      <c r="E75" s="29"/>
      <c r="F75" s="30"/>
      <c r="G75" s="27"/>
      <c r="H75" s="27"/>
      <c r="I75" s="27"/>
    </row>
    <row r="76" spans="1:9" x14ac:dyDescent="0.2">
      <c r="A76" s="27"/>
      <c r="B76" s="27"/>
      <c r="C76" s="27"/>
      <c r="D76" s="29"/>
      <c r="E76" s="29"/>
      <c r="F76" s="30"/>
      <c r="G76" s="27"/>
      <c r="H76" s="27"/>
      <c r="I76" s="27"/>
    </row>
    <row r="77" spans="1:9" x14ac:dyDescent="0.2">
      <c r="A77" s="100" t="s">
        <v>21</v>
      </c>
      <c r="B77" s="100"/>
      <c r="C77" s="100"/>
      <c r="D77" s="100"/>
      <c r="E77" s="100"/>
      <c r="F77" s="100"/>
      <c r="G77" s="100"/>
      <c r="H77" s="100"/>
      <c r="I77" s="100"/>
    </row>
    <row r="78" spans="1:9" x14ac:dyDescent="0.2">
      <c r="A78" s="100" t="s">
        <v>22</v>
      </c>
      <c r="B78" s="100"/>
      <c r="C78" s="100"/>
      <c r="D78" s="100"/>
      <c r="E78" s="100"/>
      <c r="F78" s="100"/>
      <c r="G78" s="100"/>
      <c r="H78" s="100"/>
      <c r="I78" s="100"/>
    </row>
    <row r="81" spans="2:6" x14ac:dyDescent="0.2">
      <c r="D81" s="32"/>
      <c r="E81" s="32"/>
      <c r="F81" s="32"/>
    </row>
    <row r="82" spans="2:6" x14ac:dyDescent="0.2">
      <c r="D82" s="32"/>
      <c r="E82" s="32"/>
      <c r="F82" s="32"/>
    </row>
    <row r="83" spans="2:6" x14ac:dyDescent="0.2">
      <c r="D83" s="32"/>
      <c r="E83" s="32"/>
      <c r="F83" s="32"/>
    </row>
    <row r="84" spans="2:6" x14ac:dyDescent="0.2">
      <c r="D84" s="32"/>
      <c r="E84" s="32"/>
      <c r="F84" s="32"/>
    </row>
    <row r="85" spans="2:6" x14ac:dyDescent="0.2">
      <c r="B85" s="41"/>
      <c r="D85" s="32"/>
      <c r="E85" s="32"/>
      <c r="F85" s="32"/>
    </row>
    <row r="86" spans="2:6" x14ac:dyDescent="0.2">
      <c r="D86" s="32"/>
      <c r="E86" s="32"/>
      <c r="F86" s="32"/>
    </row>
    <row r="87" spans="2:6" x14ac:dyDescent="0.2">
      <c r="D87" s="32"/>
      <c r="E87" s="32"/>
      <c r="F87" s="32"/>
    </row>
  </sheetData>
  <mergeCells count="21">
    <mergeCell ref="A9:B9"/>
    <mergeCell ref="A35:B35"/>
    <mergeCell ref="A60:B60"/>
    <mergeCell ref="A15:B15"/>
    <mergeCell ref="A78:I78"/>
    <mergeCell ref="A69:F69"/>
    <mergeCell ref="A71:F71"/>
    <mergeCell ref="A72:F72"/>
    <mergeCell ref="A73:F73"/>
    <mergeCell ref="B74:I74"/>
    <mergeCell ref="A77:I77"/>
    <mergeCell ref="H1:I1"/>
    <mergeCell ref="A4:I4"/>
    <mergeCell ref="A5:I5"/>
    <mergeCell ref="A6:I6"/>
    <mergeCell ref="A7:A8"/>
    <mergeCell ref="B7:B8"/>
    <mergeCell ref="C7:C8"/>
    <mergeCell ref="D7:D8"/>
    <mergeCell ref="E7:E8"/>
    <mergeCell ref="G7:I7"/>
  </mergeCells>
  <conditionalFormatting sqref="B1:B2">
    <cfRule type="duplicateValues" dxfId="15" priority="2"/>
  </conditionalFormatting>
  <conditionalFormatting sqref="B85">
    <cfRule type="duplicateValues" dxfId="14" priority="1"/>
  </conditionalFormatting>
  <conditionalFormatting sqref="B10:B14 B36:B59 B61:B68 B16:B34">
    <cfRule type="duplicateValues" dxfId="13" priority="185"/>
  </conditionalFormatting>
  <conditionalFormatting sqref="B10:B14 B36:B59 B61:B68 B16:B34">
    <cfRule type="duplicateValues" dxfId="12" priority="186" stopIfTrue="1"/>
    <cfRule type="duplicateValues" dxfId="11" priority="187"/>
  </conditionalFormatting>
  <conditionalFormatting sqref="B10:B14 B36:B59 B61:B68 B16:B34">
    <cfRule type="duplicateValues" dxfId="10" priority="188" stopIfTrue="1"/>
  </conditionalFormatting>
  <conditionalFormatting sqref="B10:B14 B36:B59 B61:B68 B16:B34">
    <cfRule type="duplicateValues" dxfId="9" priority="189" stopIfTrue="1"/>
    <cfRule type="duplicateValues" dxfId="8" priority="190" stopIfTrue="1"/>
  </conditionalFormatting>
  <pageMargins left="0.7" right="0.7" top="0.75" bottom="0.75" header="0.3" footer="0.3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view="pageBreakPreview" zoomScale="130" zoomScaleNormal="100" zoomScaleSheetLayoutView="130" workbookViewId="0">
      <selection activeCell="B14" sqref="B14"/>
    </sheetView>
  </sheetViews>
  <sheetFormatPr baseColWidth="10" defaultColWidth="9.140625" defaultRowHeight="12" x14ac:dyDescent="0.2"/>
  <cols>
    <col min="1" max="1" width="7" style="32" customWidth="1"/>
    <col min="2" max="2" width="83.85546875" style="32" customWidth="1"/>
    <col min="3" max="3" width="10.28515625" style="32" customWidth="1"/>
    <col min="4" max="4" width="9.140625" style="33" customWidth="1"/>
    <col min="5" max="5" width="10.28515625" style="35" customWidth="1"/>
    <col min="6" max="6" width="13.5703125" style="35" customWidth="1"/>
    <col min="7" max="7" width="15.42578125" style="32" customWidth="1"/>
    <col min="8" max="9" width="14.7109375" style="32" customWidth="1"/>
    <col min="10" max="225" width="11.42578125" style="32" customWidth="1"/>
    <col min="226" max="255" width="9.140625" style="32"/>
    <col min="256" max="256" width="7" style="32" customWidth="1"/>
    <col min="257" max="257" width="64.28515625" style="32" customWidth="1"/>
    <col min="258" max="258" width="11.140625" style="32" bestFit="1" customWidth="1"/>
    <col min="259" max="259" width="10.42578125" style="32" customWidth="1"/>
    <col min="260" max="260" width="10.28515625" style="32" customWidth="1"/>
    <col min="261" max="261" width="13.5703125" style="32" customWidth="1"/>
    <col min="262" max="262" width="16.140625" style="32" customWidth="1"/>
    <col min="263" max="264" width="15.7109375" style="32" customWidth="1"/>
    <col min="265" max="481" width="11.42578125" style="32" customWidth="1"/>
    <col min="482" max="511" width="9.140625" style="32"/>
    <col min="512" max="512" width="7" style="32" customWidth="1"/>
    <col min="513" max="513" width="64.28515625" style="32" customWidth="1"/>
    <col min="514" max="514" width="11.140625" style="32" bestFit="1" customWidth="1"/>
    <col min="515" max="515" width="10.42578125" style="32" customWidth="1"/>
    <col min="516" max="516" width="10.28515625" style="32" customWidth="1"/>
    <col min="517" max="517" width="13.5703125" style="32" customWidth="1"/>
    <col min="518" max="518" width="16.140625" style="32" customWidth="1"/>
    <col min="519" max="520" width="15.7109375" style="32" customWidth="1"/>
    <col min="521" max="737" width="11.42578125" style="32" customWidth="1"/>
    <col min="738" max="767" width="9.140625" style="32"/>
    <col min="768" max="768" width="7" style="32" customWidth="1"/>
    <col min="769" max="769" width="64.28515625" style="32" customWidth="1"/>
    <col min="770" max="770" width="11.140625" style="32" bestFit="1" customWidth="1"/>
    <col min="771" max="771" width="10.42578125" style="32" customWidth="1"/>
    <col min="772" max="772" width="10.28515625" style="32" customWidth="1"/>
    <col min="773" max="773" width="13.5703125" style="32" customWidth="1"/>
    <col min="774" max="774" width="16.140625" style="32" customWidth="1"/>
    <col min="775" max="776" width="15.7109375" style="32" customWidth="1"/>
    <col min="777" max="993" width="11.42578125" style="32" customWidth="1"/>
    <col min="994" max="1023" width="9.140625" style="32"/>
    <col min="1024" max="1024" width="7" style="32" customWidth="1"/>
    <col min="1025" max="1025" width="64.28515625" style="32" customWidth="1"/>
    <col min="1026" max="1026" width="11.140625" style="32" bestFit="1" customWidth="1"/>
    <col min="1027" max="1027" width="10.42578125" style="32" customWidth="1"/>
    <col min="1028" max="1028" width="10.28515625" style="32" customWidth="1"/>
    <col min="1029" max="1029" width="13.5703125" style="32" customWidth="1"/>
    <col min="1030" max="1030" width="16.140625" style="32" customWidth="1"/>
    <col min="1031" max="1032" width="15.7109375" style="32" customWidth="1"/>
    <col min="1033" max="1249" width="11.42578125" style="32" customWidth="1"/>
    <col min="1250" max="1279" width="9.140625" style="32"/>
    <col min="1280" max="1280" width="7" style="32" customWidth="1"/>
    <col min="1281" max="1281" width="64.28515625" style="32" customWidth="1"/>
    <col min="1282" max="1282" width="11.140625" style="32" bestFit="1" customWidth="1"/>
    <col min="1283" max="1283" width="10.42578125" style="32" customWidth="1"/>
    <col min="1284" max="1284" width="10.28515625" style="32" customWidth="1"/>
    <col min="1285" max="1285" width="13.5703125" style="32" customWidth="1"/>
    <col min="1286" max="1286" width="16.140625" style="32" customWidth="1"/>
    <col min="1287" max="1288" width="15.7109375" style="32" customWidth="1"/>
    <col min="1289" max="1505" width="11.42578125" style="32" customWidth="1"/>
    <col min="1506" max="1535" width="9.140625" style="32"/>
    <col min="1536" max="1536" width="7" style="32" customWidth="1"/>
    <col min="1537" max="1537" width="64.28515625" style="32" customWidth="1"/>
    <col min="1538" max="1538" width="11.140625" style="32" bestFit="1" customWidth="1"/>
    <col min="1539" max="1539" width="10.42578125" style="32" customWidth="1"/>
    <col min="1540" max="1540" width="10.28515625" style="32" customWidth="1"/>
    <col min="1541" max="1541" width="13.5703125" style="32" customWidth="1"/>
    <col min="1542" max="1542" width="16.140625" style="32" customWidth="1"/>
    <col min="1543" max="1544" width="15.7109375" style="32" customWidth="1"/>
    <col min="1545" max="1761" width="11.42578125" style="32" customWidth="1"/>
    <col min="1762" max="1791" width="9.140625" style="32"/>
    <col min="1792" max="1792" width="7" style="32" customWidth="1"/>
    <col min="1793" max="1793" width="64.28515625" style="32" customWidth="1"/>
    <col min="1794" max="1794" width="11.140625" style="32" bestFit="1" customWidth="1"/>
    <col min="1795" max="1795" width="10.42578125" style="32" customWidth="1"/>
    <col min="1796" max="1796" width="10.28515625" style="32" customWidth="1"/>
    <col min="1797" max="1797" width="13.5703125" style="32" customWidth="1"/>
    <col min="1798" max="1798" width="16.140625" style="32" customWidth="1"/>
    <col min="1799" max="1800" width="15.7109375" style="32" customWidth="1"/>
    <col min="1801" max="2017" width="11.42578125" style="32" customWidth="1"/>
    <col min="2018" max="2047" width="9.140625" style="32"/>
    <col min="2048" max="2048" width="7" style="32" customWidth="1"/>
    <col min="2049" max="2049" width="64.28515625" style="32" customWidth="1"/>
    <col min="2050" max="2050" width="11.140625" style="32" bestFit="1" customWidth="1"/>
    <col min="2051" max="2051" width="10.42578125" style="32" customWidth="1"/>
    <col min="2052" max="2052" width="10.28515625" style="32" customWidth="1"/>
    <col min="2053" max="2053" width="13.5703125" style="32" customWidth="1"/>
    <col min="2054" max="2054" width="16.140625" style="32" customWidth="1"/>
    <col min="2055" max="2056" width="15.7109375" style="32" customWidth="1"/>
    <col min="2057" max="2273" width="11.42578125" style="32" customWidth="1"/>
    <col min="2274" max="2303" width="9.140625" style="32"/>
    <col min="2304" max="2304" width="7" style="32" customWidth="1"/>
    <col min="2305" max="2305" width="64.28515625" style="32" customWidth="1"/>
    <col min="2306" max="2306" width="11.140625" style="32" bestFit="1" customWidth="1"/>
    <col min="2307" max="2307" width="10.42578125" style="32" customWidth="1"/>
    <col min="2308" max="2308" width="10.28515625" style="32" customWidth="1"/>
    <col min="2309" max="2309" width="13.5703125" style="32" customWidth="1"/>
    <col min="2310" max="2310" width="16.140625" style="32" customWidth="1"/>
    <col min="2311" max="2312" width="15.7109375" style="32" customWidth="1"/>
    <col min="2313" max="2529" width="11.42578125" style="32" customWidth="1"/>
    <col min="2530" max="2559" width="9.140625" style="32"/>
    <col min="2560" max="2560" width="7" style="32" customWidth="1"/>
    <col min="2561" max="2561" width="64.28515625" style="32" customWidth="1"/>
    <col min="2562" max="2562" width="11.140625" style="32" bestFit="1" customWidth="1"/>
    <col min="2563" max="2563" width="10.42578125" style="32" customWidth="1"/>
    <col min="2564" max="2564" width="10.28515625" style="32" customWidth="1"/>
    <col min="2565" max="2565" width="13.5703125" style="32" customWidth="1"/>
    <col min="2566" max="2566" width="16.140625" style="32" customWidth="1"/>
    <col min="2567" max="2568" width="15.7109375" style="32" customWidth="1"/>
    <col min="2569" max="2785" width="11.42578125" style="32" customWidth="1"/>
    <col min="2786" max="2815" width="9.140625" style="32"/>
    <col min="2816" max="2816" width="7" style="32" customWidth="1"/>
    <col min="2817" max="2817" width="64.28515625" style="32" customWidth="1"/>
    <col min="2818" max="2818" width="11.140625" style="32" bestFit="1" customWidth="1"/>
    <col min="2819" max="2819" width="10.42578125" style="32" customWidth="1"/>
    <col min="2820" max="2820" width="10.28515625" style="32" customWidth="1"/>
    <col min="2821" max="2821" width="13.5703125" style="32" customWidth="1"/>
    <col min="2822" max="2822" width="16.140625" style="32" customWidth="1"/>
    <col min="2823" max="2824" width="15.7109375" style="32" customWidth="1"/>
    <col min="2825" max="3041" width="11.42578125" style="32" customWidth="1"/>
    <col min="3042" max="3071" width="9.140625" style="32"/>
    <col min="3072" max="3072" width="7" style="32" customWidth="1"/>
    <col min="3073" max="3073" width="64.28515625" style="32" customWidth="1"/>
    <col min="3074" max="3074" width="11.140625" style="32" bestFit="1" customWidth="1"/>
    <col min="3075" max="3075" width="10.42578125" style="32" customWidth="1"/>
    <col min="3076" max="3076" width="10.28515625" style="32" customWidth="1"/>
    <col min="3077" max="3077" width="13.5703125" style="32" customWidth="1"/>
    <col min="3078" max="3078" width="16.140625" style="32" customWidth="1"/>
    <col min="3079" max="3080" width="15.7109375" style="32" customWidth="1"/>
    <col min="3081" max="3297" width="11.42578125" style="32" customWidth="1"/>
    <col min="3298" max="3327" width="9.140625" style="32"/>
    <col min="3328" max="3328" width="7" style="32" customWidth="1"/>
    <col min="3329" max="3329" width="64.28515625" style="32" customWidth="1"/>
    <col min="3330" max="3330" width="11.140625" style="32" bestFit="1" customWidth="1"/>
    <col min="3331" max="3331" width="10.42578125" style="32" customWidth="1"/>
    <col min="3332" max="3332" width="10.28515625" style="32" customWidth="1"/>
    <col min="3333" max="3333" width="13.5703125" style="32" customWidth="1"/>
    <col min="3334" max="3334" width="16.140625" style="32" customWidth="1"/>
    <col min="3335" max="3336" width="15.7109375" style="32" customWidth="1"/>
    <col min="3337" max="3553" width="11.42578125" style="32" customWidth="1"/>
    <col min="3554" max="3583" width="9.140625" style="32"/>
    <col min="3584" max="3584" width="7" style="32" customWidth="1"/>
    <col min="3585" max="3585" width="64.28515625" style="32" customWidth="1"/>
    <col min="3586" max="3586" width="11.140625" style="32" bestFit="1" customWidth="1"/>
    <col min="3587" max="3587" width="10.42578125" style="32" customWidth="1"/>
    <col min="3588" max="3588" width="10.28515625" style="32" customWidth="1"/>
    <col min="3589" max="3589" width="13.5703125" style="32" customWidth="1"/>
    <col min="3590" max="3590" width="16.140625" style="32" customWidth="1"/>
    <col min="3591" max="3592" width="15.7109375" style="32" customWidth="1"/>
    <col min="3593" max="3809" width="11.42578125" style="32" customWidth="1"/>
    <col min="3810" max="3839" width="9.140625" style="32"/>
    <col min="3840" max="3840" width="7" style="32" customWidth="1"/>
    <col min="3841" max="3841" width="64.28515625" style="32" customWidth="1"/>
    <col min="3842" max="3842" width="11.140625" style="32" bestFit="1" customWidth="1"/>
    <col min="3843" max="3843" width="10.42578125" style="32" customWidth="1"/>
    <col min="3844" max="3844" width="10.28515625" style="32" customWidth="1"/>
    <col min="3845" max="3845" width="13.5703125" style="32" customWidth="1"/>
    <col min="3846" max="3846" width="16.140625" style="32" customWidth="1"/>
    <col min="3847" max="3848" width="15.7109375" style="32" customWidth="1"/>
    <col min="3849" max="4065" width="11.42578125" style="32" customWidth="1"/>
    <col min="4066" max="4095" width="9.140625" style="32"/>
    <col min="4096" max="4096" width="7" style="32" customWidth="1"/>
    <col min="4097" max="4097" width="64.28515625" style="32" customWidth="1"/>
    <col min="4098" max="4098" width="11.140625" style="32" bestFit="1" customWidth="1"/>
    <col min="4099" max="4099" width="10.42578125" style="32" customWidth="1"/>
    <col min="4100" max="4100" width="10.28515625" style="32" customWidth="1"/>
    <col min="4101" max="4101" width="13.5703125" style="32" customWidth="1"/>
    <col min="4102" max="4102" width="16.140625" style="32" customWidth="1"/>
    <col min="4103" max="4104" width="15.7109375" style="32" customWidth="1"/>
    <col min="4105" max="4321" width="11.42578125" style="32" customWidth="1"/>
    <col min="4322" max="4351" width="9.140625" style="32"/>
    <col min="4352" max="4352" width="7" style="32" customWidth="1"/>
    <col min="4353" max="4353" width="64.28515625" style="32" customWidth="1"/>
    <col min="4354" max="4354" width="11.140625" style="32" bestFit="1" customWidth="1"/>
    <col min="4355" max="4355" width="10.42578125" style="32" customWidth="1"/>
    <col min="4356" max="4356" width="10.28515625" style="32" customWidth="1"/>
    <col min="4357" max="4357" width="13.5703125" style="32" customWidth="1"/>
    <col min="4358" max="4358" width="16.140625" style="32" customWidth="1"/>
    <col min="4359" max="4360" width="15.7109375" style="32" customWidth="1"/>
    <col min="4361" max="4577" width="11.42578125" style="32" customWidth="1"/>
    <col min="4578" max="4607" width="9.140625" style="32"/>
    <col min="4608" max="4608" width="7" style="32" customWidth="1"/>
    <col min="4609" max="4609" width="64.28515625" style="32" customWidth="1"/>
    <col min="4610" max="4610" width="11.140625" style="32" bestFit="1" customWidth="1"/>
    <col min="4611" max="4611" width="10.42578125" style="32" customWidth="1"/>
    <col min="4612" max="4612" width="10.28515625" style="32" customWidth="1"/>
    <col min="4613" max="4613" width="13.5703125" style="32" customWidth="1"/>
    <col min="4614" max="4614" width="16.140625" style="32" customWidth="1"/>
    <col min="4615" max="4616" width="15.7109375" style="32" customWidth="1"/>
    <col min="4617" max="4833" width="11.42578125" style="32" customWidth="1"/>
    <col min="4834" max="4863" width="9.140625" style="32"/>
    <col min="4864" max="4864" width="7" style="32" customWidth="1"/>
    <col min="4865" max="4865" width="64.28515625" style="32" customWidth="1"/>
    <col min="4866" max="4866" width="11.140625" style="32" bestFit="1" customWidth="1"/>
    <col min="4867" max="4867" width="10.42578125" style="32" customWidth="1"/>
    <col min="4868" max="4868" width="10.28515625" style="32" customWidth="1"/>
    <col min="4869" max="4869" width="13.5703125" style="32" customWidth="1"/>
    <col min="4870" max="4870" width="16.140625" style="32" customWidth="1"/>
    <col min="4871" max="4872" width="15.7109375" style="32" customWidth="1"/>
    <col min="4873" max="5089" width="11.42578125" style="32" customWidth="1"/>
    <col min="5090" max="5119" width="9.140625" style="32"/>
    <col min="5120" max="5120" width="7" style="32" customWidth="1"/>
    <col min="5121" max="5121" width="64.28515625" style="32" customWidth="1"/>
    <col min="5122" max="5122" width="11.140625" style="32" bestFit="1" customWidth="1"/>
    <col min="5123" max="5123" width="10.42578125" style="32" customWidth="1"/>
    <col min="5124" max="5124" width="10.28515625" style="32" customWidth="1"/>
    <col min="5125" max="5125" width="13.5703125" style="32" customWidth="1"/>
    <col min="5126" max="5126" width="16.140625" style="32" customWidth="1"/>
    <col min="5127" max="5128" width="15.7109375" style="32" customWidth="1"/>
    <col min="5129" max="5345" width="11.42578125" style="32" customWidth="1"/>
    <col min="5346" max="5375" width="9.140625" style="32"/>
    <col min="5376" max="5376" width="7" style="32" customWidth="1"/>
    <col min="5377" max="5377" width="64.28515625" style="32" customWidth="1"/>
    <col min="5378" max="5378" width="11.140625" style="32" bestFit="1" customWidth="1"/>
    <col min="5379" max="5379" width="10.42578125" style="32" customWidth="1"/>
    <col min="5380" max="5380" width="10.28515625" style="32" customWidth="1"/>
    <col min="5381" max="5381" width="13.5703125" style="32" customWidth="1"/>
    <col min="5382" max="5382" width="16.140625" style="32" customWidth="1"/>
    <col min="5383" max="5384" width="15.7109375" style="32" customWidth="1"/>
    <col min="5385" max="5601" width="11.42578125" style="32" customWidth="1"/>
    <col min="5602" max="5631" width="9.140625" style="32"/>
    <col min="5632" max="5632" width="7" style="32" customWidth="1"/>
    <col min="5633" max="5633" width="64.28515625" style="32" customWidth="1"/>
    <col min="5634" max="5634" width="11.140625" style="32" bestFit="1" customWidth="1"/>
    <col min="5635" max="5635" width="10.42578125" style="32" customWidth="1"/>
    <col min="5636" max="5636" width="10.28515625" style="32" customWidth="1"/>
    <col min="5637" max="5637" width="13.5703125" style="32" customWidth="1"/>
    <col min="5638" max="5638" width="16.140625" style="32" customWidth="1"/>
    <col min="5639" max="5640" width="15.7109375" style="32" customWidth="1"/>
    <col min="5641" max="5857" width="11.42578125" style="32" customWidth="1"/>
    <col min="5858" max="5887" width="9.140625" style="32"/>
    <col min="5888" max="5888" width="7" style="32" customWidth="1"/>
    <col min="5889" max="5889" width="64.28515625" style="32" customWidth="1"/>
    <col min="5890" max="5890" width="11.140625" style="32" bestFit="1" customWidth="1"/>
    <col min="5891" max="5891" width="10.42578125" style="32" customWidth="1"/>
    <col min="5892" max="5892" width="10.28515625" style="32" customWidth="1"/>
    <col min="5893" max="5893" width="13.5703125" style="32" customWidth="1"/>
    <col min="5894" max="5894" width="16.140625" style="32" customWidth="1"/>
    <col min="5895" max="5896" width="15.7109375" style="32" customWidth="1"/>
    <col min="5897" max="6113" width="11.42578125" style="32" customWidth="1"/>
    <col min="6114" max="6143" width="9.140625" style="32"/>
    <col min="6144" max="6144" width="7" style="32" customWidth="1"/>
    <col min="6145" max="6145" width="64.28515625" style="32" customWidth="1"/>
    <col min="6146" max="6146" width="11.140625" style="32" bestFit="1" customWidth="1"/>
    <col min="6147" max="6147" width="10.42578125" style="32" customWidth="1"/>
    <col min="6148" max="6148" width="10.28515625" style="32" customWidth="1"/>
    <col min="6149" max="6149" width="13.5703125" style="32" customWidth="1"/>
    <col min="6150" max="6150" width="16.140625" style="32" customWidth="1"/>
    <col min="6151" max="6152" width="15.7109375" style="32" customWidth="1"/>
    <col min="6153" max="6369" width="11.42578125" style="32" customWidth="1"/>
    <col min="6370" max="6399" width="9.140625" style="32"/>
    <col min="6400" max="6400" width="7" style="32" customWidth="1"/>
    <col min="6401" max="6401" width="64.28515625" style="32" customWidth="1"/>
    <col min="6402" max="6402" width="11.140625" style="32" bestFit="1" customWidth="1"/>
    <col min="6403" max="6403" width="10.42578125" style="32" customWidth="1"/>
    <col min="6404" max="6404" width="10.28515625" style="32" customWidth="1"/>
    <col min="6405" max="6405" width="13.5703125" style="32" customWidth="1"/>
    <col min="6406" max="6406" width="16.140625" style="32" customWidth="1"/>
    <col min="6407" max="6408" width="15.7109375" style="32" customWidth="1"/>
    <col min="6409" max="6625" width="11.42578125" style="32" customWidth="1"/>
    <col min="6626" max="6655" width="9.140625" style="32"/>
    <col min="6656" max="6656" width="7" style="32" customWidth="1"/>
    <col min="6657" max="6657" width="64.28515625" style="32" customWidth="1"/>
    <col min="6658" max="6658" width="11.140625" style="32" bestFit="1" customWidth="1"/>
    <col min="6659" max="6659" width="10.42578125" style="32" customWidth="1"/>
    <col min="6660" max="6660" width="10.28515625" style="32" customWidth="1"/>
    <col min="6661" max="6661" width="13.5703125" style="32" customWidth="1"/>
    <col min="6662" max="6662" width="16.140625" style="32" customWidth="1"/>
    <col min="6663" max="6664" width="15.7109375" style="32" customWidth="1"/>
    <col min="6665" max="6881" width="11.42578125" style="32" customWidth="1"/>
    <col min="6882" max="6911" width="9.140625" style="32"/>
    <col min="6912" max="6912" width="7" style="32" customWidth="1"/>
    <col min="6913" max="6913" width="64.28515625" style="32" customWidth="1"/>
    <col min="6914" max="6914" width="11.140625" style="32" bestFit="1" customWidth="1"/>
    <col min="6915" max="6915" width="10.42578125" style="32" customWidth="1"/>
    <col min="6916" max="6916" width="10.28515625" style="32" customWidth="1"/>
    <col min="6917" max="6917" width="13.5703125" style="32" customWidth="1"/>
    <col min="6918" max="6918" width="16.140625" style="32" customWidth="1"/>
    <col min="6919" max="6920" width="15.7109375" style="32" customWidth="1"/>
    <col min="6921" max="7137" width="11.42578125" style="32" customWidth="1"/>
    <col min="7138" max="7167" width="9.140625" style="32"/>
    <col min="7168" max="7168" width="7" style="32" customWidth="1"/>
    <col min="7169" max="7169" width="64.28515625" style="32" customWidth="1"/>
    <col min="7170" max="7170" width="11.140625" style="32" bestFit="1" customWidth="1"/>
    <col min="7171" max="7171" width="10.42578125" style="32" customWidth="1"/>
    <col min="7172" max="7172" width="10.28515625" style="32" customWidth="1"/>
    <col min="7173" max="7173" width="13.5703125" style="32" customWidth="1"/>
    <col min="7174" max="7174" width="16.140625" style="32" customWidth="1"/>
    <col min="7175" max="7176" width="15.7109375" style="32" customWidth="1"/>
    <col min="7177" max="7393" width="11.42578125" style="32" customWidth="1"/>
    <col min="7394" max="7423" width="9.140625" style="32"/>
    <col min="7424" max="7424" width="7" style="32" customWidth="1"/>
    <col min="7425" max="7425" width="64.28515625" style="32" customWidth="1"/>
    <col min="7426" max="7426" width="11.140625" style="32" bestFit="1" customWidth="1"/>
    <col min="7427" max="7427" width="10.42578125" style="32" customWidth="1"/>
    <col min="7428" max="7428" width="10.28515625" style="32" customWidth="1"/>
    <col min="7429" max="7429" width="13.5703125" style="32" customWidth="1"/>
    <col min="7430" max="7430" width="16.140625" style="32" customWidth="1"/>
    <col min="7431" max="7432" width="15.7109375" style="32" customWidth="1"/>
    <col min="7433" max="7649" width="11.42578125" style="32" customWidth="1"/>
    <col min="7650" max="7679" width="9.140625" style="32"/>
    <col min="7680" max="7680" width="7" style="32" customWidth="1"/>
    <col min="7681" max="7681" width="64.28515625" style="32" customWidth="1"/>
    <col min="7682" max="7682" width="11.140625" style="32" bestFit="1" customWidth="1"/>
    <col min="7683" max="7683" width="10.42578125" style="32" customWidth="1"/>
    <col min="7684" max="7684" width="10.28515625" style="32" customWidth="1"/>
    <col min="7685" max="7685" width="13.5703125" style="32" customWidth="1"/>
    <col min="7686" max="7686" width="16.140625" style="32" customWidth="1"/>
    <col min="7687" max="7688" width="15.7109375" style="32" customWidth="1"/>
    <col min="7689" max="7905" width="11.42578125" style="32" customWidth="1"/>
    <col min="7906" max="7935" width="9.140625" style="32"/>
    <col min="7936" max="7936" width="7" style="32" customWidth="1"/>
    <col min="7937" max="7937" width="64.28515625" style="32" customWidth="1"/>
    <col min="7938" max="7938" width="11.140625" style="32" bestFit="1" customWidth="1"/>
    <col min="7939" max="7939" width="10.42578125" style="32" customWidth="1"/>
    <col min="7940" max="7940" width="10.28515625" style="32" customWidth="1"/>
    <col min="7941" max="7941" width="13.5703125" style="32" customWidth="1"/>
    <col min="7942" max="7942" width="16.140625" style="32" customWidth="1"/>
    <col min="7943" max="7944" width="15.7109375" style="32" customWidth="1"/>
    <col min="7945" max="8161" width="11.42578125" style="32" customWidth="1"/>
    <col min="8162" max="8191" width="9.140625" style="32"/>
    <col min="8192" max="8192" width="7" style="32" customWidth="1"/>
    <col min="8193" max="8193" width="64.28515625" style="32" customWidth="1"/>
    <col min="8194" max="8194" width="11.140625" style="32" bestFit="1" customWidth="1"/>
    <col min="8195" max="8195" width="10.42578125" style="32" customWidth="1"/>
    <col min="8196" max="8196" width="10.28515625" style="32" customWidth="1"/>
    <col min="8197" max="8197" width="13.5703125" style="32" customWidth="1"/>
    <col min="8198" max="8198" width="16.140625" style="32" customWidth="1"/>
    <col min="8199" max="8200" width="15.7109375" style="32" customWidth="1"/>
    <col min="8201" max="8417" width="11.42578125" style="32" customWidth="1"/>
    <col min="8418" max="8447" width="9.140625" style="32"/>
    <col min="8448" max="8448" width="7" style="32" customWidth="1"/>
    <col min="8449" max="8449" width="64.28515625" style="32" customWidth="1"/>
    <col min="8450" max="8450" width="11.140625" style="32" bestFit="1" customWidth="1"/>
    <col min="8451" max="8451" width="10.42578125" style="32" customWidth="1"/>
    <col min="8452" max="8452" width="10.28515625" style="32" customWidth="1"/>
    <col min="8453" max="8453" width="13.5703125" style="32" customWidth="1"/>
    <col min="8454" max="8454" width="16.140625" style="32" customWidth="1"/>
    <col min="8455" max="8456" width="15.7109375" style="32" customWidth="1"/>
    <col min="8457" max="8673" width="11.42578125" style="32" customWidth="1"/>
    <col min="8674" max="8703" width="9.140625" style="32"/>
    <col min="8704" max="8704" width="7" style="32" customWidth="1"/>
    <col min="8705" max="8705" width="64.28515625" style="32" customWidth="1"/>
    <col min="8706" max="8706" width="11.140625" style="32" bestFit="1" customWidth="1"/>
    <col min="8707" max="8707" width="10.42578125" style="32" customWidth="1"/>
    <col min="8708" max="8708" width="10.28515625" style="32" customWidth="1"/>
    <col min="8709" max="8709" width="13.5703125" style="32" customWidth="1"/>
    <col min="8710" max="8710" width="16.140625" style="32" customWidth="1"/>
    <col min="8711" max="8712" width="15.7109375" style="32" customWidth="1"/>
    <col min="8713" max="8929" width="11.42578125" style="32" customWidth="1"/>
    <col min="8930" max="8959" width="9.140625" style="32"/>
    <col min="8960" max="8960" width="7" style="32" customWidth="1"/>
    <col min="8961" max="8961" width="64.28515625" style="32" customWidth="1"/>
    <col min="8962" max="8962" width="11.140625" style="32" bestFit="1" customWidth="1"/>
    <col min="8963" max="8963" width="10.42578125" style="32" customWidth="1"/>
    <col min="8964" max="8964" width="10.28515625" style="32" customWidth="1"/>
    <col min="8965" max="8965" width="13.5703125" style="32" customWidth="1"/>
    <col min="8966" max="8966" width="16.140625" style="32" customWidth="1"/>
    <col min="8967" max="8968" width="15.7109375" style="32" customWidth="1"/>
    <col min="8969" max="9185" width="11.42578125" style="32" customWidth="1"/>
    <col min="9186" max="9215" width="9.140625" style="32"/>
    <col min="9216" max="9216" width="7" style="32" customWidth="1"/>
    <col min="9217" max="9217" width="64.28515625" style="32" customWidth="1"/>
    <col min="9218" max="9218" width="11.140625" style="32" bestFit="1" customWidth="1"/>
    <col min="9219" max="9219" width="10.42578125" style="32" customWidth="1"/>
    <col min="9220" max="9220" width="10.28515625" style="32" customWidth="1"/>
    <col min="9221" max="9221" width="13.5703125" style="32" customWidth="1"/>
    <col min="9222" max="9222" width="16.140625" style="32" customWidth="1"/>
    <col min="9223" max="9224" width="15.7109375" style="32" customWidth="1"/>
    <col min="9225" max="9441" width="11.42578125" style="32" customWidth="1"/>
    <col min="9442" max="9471" width="9.140625" style="32"/>
    <col min="9472" max="9472" width="7" style="32" customWidth="1"/>
    <col min="9473" max="9473" width="64.28515625" style="32" customWidth="1"/>
    <col min="9474" max="9474" width="11.140625" style="32" bestFit="1" customWidth="1"/>
    <col min="9475" max="9475" width="10.42578125" style="32" customWidth="1"/>
    <col min="9476" max="9476" width="10.28515625" style="32" customWidth="1"/>
    <col min="9477" max="9477" width="13.5703125" style="32" customWidth="1"/>
    <col min="9478" max="9478" width="16.140625" style="32" customWidth="1"/>
    <col min="9479" max="9480" width="15.7109375" style="32" customWidth="1"/>
    <col min="9481" max="9697" width="11.42578125" style="32" customWidth="1"/>
    <col min="9698" max="9727" width="9.140625" style="32"/>
    <col min="9728" max="9728" width="7" style="32" customWidth="1"/>
    <col min="9729" max="9729" width="64.28515625" style="32" customWidth="1"/>
    <col min="9730" max="9730" width="11.140625" style="32" bestFit="1" customWidth="1"/>
    <col min="9731" max="9731" width="10.42578125" style="32" customWidth="1"/>
    <col min="9732" max="9732" width="10.28515625" style="32" customWidth="1"/>
    <col min="9733" max="9733" width="13.5703125" style="32" customWidth="1"/>
    <col min="9734" max="9734" width="16.140625" style="32" customWidth="1"/>
    <col min="9735" max="9736" width="15.7109375" style="32" customWidth="1"/>
    <col min="9737" max="9953" width="11.42578125" style="32" customWidth="1"/>
    <col min="9954" max="9983" width="9.140625" style="32"/>
    <col min="9984" max="9984" width="7" style="32" customWidth="1"/>
    <col min="9985" max="9985" width="64.28515625" style="32" customWidth="1"/>
    <col min="9986" max="9986" width="11.140625" style="32" bestFit="1" customWidth="1"/>
    <col min="9987" max="9987" width="10.42578125" style="32" customWidth="1"/>
    <col min="9988" max="9988" width="10.28515625" style="32" customWidth="1"/>
    <col min="9989" max="9989" width="13.5703125" style="32" customWidth="1"/>
    <col min="9990" max="9990" width="16.140625" style="32" customWidth="1"/>
    <col min="9991" max="9992" width="15.7109375" style="32" customWidth="1"/>
    <col min="9993" max="10209" width="11.42578125" style="32" customWidth="1"/>
    <col min="10210" max="10239" width="9.140625" style="32"/>
    <col min="10240" max="10240" width="7" style="32" customWidth="1"/>
    <col min="10241" max="10241" width="64.28515625" style="32" customWidth="1"/>
    <col min="10242" max="10242" width="11.140625" style="32" bestFit="1" customWidth="1"/>
    <col min="10243" max="10243" width="10.42578125" style="32" customWidth="1"/>
    <col min="10244" max="10244" width="10.28515625" style="32" customWidth="1"/>
    <col min="10245" max="10245" width="13.5703125" style="32" customWidth="1"/>
    <col min="10246" max="10246" width="16.140625" style="32" customWidth="1"/>
    <col min="10247" max="10248" width="15.7109375" style="32" customWidth="1"/>
    <col min="10249" max="10465" width="11.42578125" style="32" customWidth="1"/>
    <col min="10466" max="10495" width="9.140625" style="32"/>
    <col min="10496" max="10496" width="7" style="32" customWidth="1"/>
    <col min="10497" max="10497" width="64.28515625" style="32" customWidth="1"/>
    <col min="10498" max="10498" width="11.140625" style="32" bestFit="1" customWidth="1"/>
    <col min="10499" max="10499" width="10.42578125" style="32" customWidth="1"/>
    <col min="10500" max="10500" width="10.28515625" style="32" customWidth="1"/>
    <col min="10501" max="10501" width="13.5703125" style="32" customWidth="1"/>
    <col min="10502" max="10502" width="16.140625" style="32" customWidth="1"/>
    <col min="10503" max="10504" width="15.7109375" style="32" customWidth="1"/>
    <col min="10505" max="10721" width="11.42578125" style="32" customWidth="1"/>
    <col min="10722" max="10751" width="9.140625" style="32"/>
    <col min="10752" max="10752" width="7" style="32" customWidth="1"/>
    <col min="10753" max="10753" width="64.28515625" style="32" customWidth="1"/>
    <col min="10754" max="10754" width="11.140625" style="32" bestFit="1" customWidth="1"/>
    <col min="10755" max="10755" width="10.42578125" style="32" customWidth="1"/>
    <col min="10756" max="10756" width="10.28515625" style="32" customWidth="1"/>
    <col min="10757" max="10757" width="13.5703125" style="32" customWidth="1"/>
    <col min="10758" max="10758" width="16.140625" style="32" customWidth="1"/>
    <col min="10759" max="10760" width="15.7109375" style="32" customWidth="1"/>
    <col min="10761" max="10977" width="11.42578125" style="32" customWidth="1"/>
    <col min="10978" max="11007" width="9.140625" style="32"/>
    <col min="11008" max="11008" width="7" style="32" customWidth="1"/>
    <col min="11009" max="11009" width="64.28515625" style="32" customWidth="1"/>
    <col min="11010" max="11010" width="11.140625" style="32" bestFit="1" customWidth="1"/>
    <col min="11011" max="11011" width="10.42578125" style="32" customWidth="1"/>
    <col min="11012" max="11012" width="10.28515625" style="32" customWidth="1"/>
    <col min="11013" max="11013" width="13.5703125" style="32" customWidth="1"/>
    <col min="11014" max="11014" width="16.140625" style="32" customWidth="1"/>
    <col min="11015" max="11016" width="15.7109375" style="32" customWidth="1"/>
    <col min="11017" max="11233" width="11.42578125" style="32" customWidth="1"/>
    <col min="11234" max="11263" width="9.140625" style="32"/>
    <col min="11264" max="11264" width="7" style="32" customWidth="1"/>
    <col min="11265" max="11265" width="64.28515625" style="32" customWidth="1"/>
    <col min="11266" max="11266" width="11.140625" style="32" bestFit="1" customWidth="1"/>
    <col min="11267" max="11267" width="10.42578125" style="32" customWidth="1"/>
    <col min="11268" max="11268" width="10.28515625" style="32" customWidth="1"/>
    <col min="11269" max="11269" width="13.5703125" style="32" customWidth="1"/>
    <col min="11270" max="11270" width="16.140625" style="32" customWidth="1"/>
    <col min="11271" max="11272" width="15.7109375" style="32" customWidth="1"/>
    <col min="11273" max="11489" width="11.42578125" style="32" customWidth="1"/>
    <col min="11490" max="11519" width="9.140625" style="32"/>
    <col min="11520" max="11520" width="7" style="32" customWidth="1"/>
    <col min="11521" max="11521" width="64.28515625" style="32" customWidth="1"/>
    <col min="11522" max="11522" width="11.140625" style="32" bestFit="1" customWidth="1"/>
    <col min="11523" max="11523" width="10.42578125" style="32" customWidth="1"/>
    <col min="11524" max="11524" width="10.28515625" style="32" customWidth="1"/>
    <col min="11525" max="11525" width="13.5703125" style="32" customWidth="1"/>
    <col min="11526" max="11526" width="16.140625" style="32" customWidth="1"/>
    <col min="11527" max="11528" width="15.7109375" style="32" customWidth="1"/>
    <col min="11529" max="11745" width="11.42578125" style="32" customWidth="1"/>
    <col min="11746" max="11775" width="9.140625" style="32"/>
    <col min="11776" max="11776" width="7" style="32" customWidth="1"/>
    <col min="11777" max="11777" width="64.28515625" style="32" customWidth="1"/>
    <col min="11778" max="11778" width="11.140625" style="32" bestFit="1" customWidth="1"/>
    <col min="11779" max="11779" width="10.42578125" style="32" customWidth="1"/>
    <col min="11780" max="11780" width="10.28515625" style="32" customWidth="1"/>
    <col min="11781" max="11781" width="13.5703125" style="32" customWidth="1"/>
    <col min="11782" max="11782" width="16.140625" style="32" customWidth="1"/>
    <col min="11783" max="11784" width="15.7109375" style="32" customWidth="1"/>
    <col min="11785" max="12001" width="11.42578125" style="32" customWidth="1"/>
    <col min="12002" max="12031" width="9.140625" style="32"/>
    <col min="12032" max="12032" width="7" style="32" customWidth="1"/>
    <col min="12033" max="12033" width="64.28515625" style="32" customWidth="1"/>
    <col min="12034" max="12034" width="11.140625" style="32" bestFit="1" customWidth="1"/>
    <col min="12035" max="12035" width="10.42578125" style="32" customWidth="1"/>
    <col min="12036" max="12036" width="10.28515625" style="32" customWidth="1"/>
    <col min="12037" max="12037" width="13.5703125" style="32" customWidth="1"/>
    <col min="12038" max="12038" width="16.140625" style="32" customWidth="1"/>
    <col min="12039" max="12040" width="15.7109375" style="32" customWidth="1"/>
    <col min="12041" max="12257" width="11.42578125" style="32" customWidth="1"/>
    <col min="12258" max="12287" width="9.140625" style="32"/>
    <col min="12288" max="12288" width="7" style="32" customWidth="1"/>
    <col min="12289" max="12289" width="64.28515625" style="32" customWidth="1"/>
    <col min="12290" max="12290" width="11.140625" style="32" bestFit="1" customWidth="1"/>
    <col min="12291" max="12291" width="10.42578125" style="32" customWidth="1"/>
    <col min="12292" max="12292" width="10.28515625" style="32" customWidth="1"/>
    <col min="12293" max="12293" width="13.5703125" style="32" customWidth="1"/>
    <col min="12294" max="12294" width="16.140625" style="32" customWidth="1"/>
    <col min="12295" max="12296" width="15.7109375" style="32" customWidth="1"/>
    <col min="12297" max="12513" width="11.42578125" style="32" customWidth="1"/>
    <col min="12514" max="12543" width="9.140625" style="32"/>
    <col min="12544" max="12544" width="7" style="32" customWidth="1"/>
    <col min="12545" max="12545" width="64.28515625" style="32" customWidth="1"/>
    <col min="12546" max="12546" width="11.140625" style="32" bestFit="1" customWidth="1"/>
    <col min="12547" max="12547" width="10.42578125" style="32" customWidth="1"/>
    <col min="12548" max="12548" width="10.28515625" style="32" customWidth="1"/>
    <col min="12549" max="12549" width="13.5703125" style="32" customWidth="1"/>
    <col min="12550" max="12550" width="16.140625" style="32" customWidth="1"/>
    <col min="12551" max="12552" width="15.7109375" style="32" customWidth="1"/>
    <col min="12553" max="12769" width="11.42578125" style="32" customWidth="1"/>
    <col min="12770" max="12799" width="9.140625" style="32"/>
    <col min="12800" max="12800" width="7" style="32" customWidth="1"/>
    <col min="12801" max="12801" width="64.28515625" style="32" customWidth="1"/>
    <col min="12802" max="12802" width="11.140625" style="32" bestFit="1" customWidth="1"/>
    <col min="12803" max="12803" width="10.42578125" style="32" customWidth="1"/>
    <col min="12804" max="12804" width="10.28515625" style="32" customWidth="1"/>
    <col min="12805" max="12805" width="13.5703125" style="32" customWidth="1"/>
    <col min="12806" max="12806" width="16.140625" style="32" customWidth="1"/>
    <col min="12807" max="12808" width="15.7109375" style="32" customWidth="1"/>
    <col min="12809" max="13025" width="11.42578125" style="32" customWidth="1"/>
    <col min="13026" max="13055" width="9.140625" style="32"/>
    <col min="13056" max="13056" width="7" style="32" customWidth="1"/>
    <col min="13057" max="13057" width="64.28515625" style="32" customWidth="1"/>
    <col min="13058" max="13058" width="11.140625" style="32" bestFit="1" customWidth="1"/>
    <col min="13059" max="13059" width="10.42578125" style="32" customWidth="1"/>
    <col min="13060" max="13060" width="10.28515625" style="32" customWidth="1"/>
    <col min="13061" max="13061" width="13.5703125" style="32" customWidth="1"/>
    <col min="13062" max="13062" width="16.140625" style="32" customWidth="1"/>
    <col min="13063" max="13064" width="15.7109375" style="32" customWidth="1"/>
    <col min="13065" max="13281" width="11.42578125" style="32" customWidth="1"/>
    <col min="13282" max="13311" width="9.140625" style="32"/>
    <col min="13312" max="13312" width="7" style="32" customWidth="1"/>
    <col min="13313" max="13313" width="64.28515625" style="32" customWidth="1"/>
    <col min="13314" max="13314" width="11.140625" style="32" bestFit="1" customWidth="1"/>
    <col min="13315" max="13315" width="10.42578125" style="32" customWidth="1"/>
    <col min="13316" max="13316" width="10.28515625" style="32" customWidth="1"/>
    <col min="13317" max="13317" width="13.5703125" style="32" customWidth="1"/>
    <col min="13318" max="13318" width="16.140625" style="32" customWidth="1"/>
    <col min="13319" max="13320" width="15.7109375" style="32" customWidth="1"/>
    <col min="13321" max="13537" width="11.42578125" style="32" customWidth="1"/>
    <col min="13538" max="13567" width="9.140625" style="32"/>
    <col min="13568" max="13568" width="7" style="32" customWidth="1"/>
    <col min="13569" max="13569" width="64.28515625" style="32" customWidth="1"/>
    <col min="13570" max="13570" width="11.140625" style="32" bestFit="1" customWidth="1"/>
    <col min="13571" max="13571" width="10.42578125" style="32" customWidth="1"/>
    <col min="13572" max="13572" width="10.28515625" style="32" customWidth="1"/>
    <col min="13573" max="13573" width="13.5703125" style="32" customWidth="1"/>
    <col min="13574" max="13574" width="16.140625" style="32" customWidth="1"/>
    <col min="13575" max="13576" width="15.7109375" style="32" customWidth="1"/>
    <col min="13577" max="13793" width="11.42578125" style="32" customWidth="1"/>
    <col min="13794" max="13823" width="9.140625" style="32"/>
    <col min="13824" max="13824" width="7" style="32" customWidth="1"/>
    <col min="13825" max="13825" width="64.28515625" style="32" customWidth="1"/>
    <col min="13826" max="13826" width="11.140625" style="32" bestFit="1" customWidth="1"/>
    <col min="13827" max="13827" width="10.42578125" style="32" customWidth="1"/>
    <col min="13828" max="13828" width="10.28515625" style="32" customWidth="1"/>
    <col min="13829" max="13829" width="13.5703125" style="32" customWidth="1"/>
    <col min="13830" max="13830" width="16.140625" style="32" customWidth="1"/>
    <col min="13831" max="13832" width="15.7109375" style="32" customWidth="1"/>
    <col min="13833" max="14049" width="11.42578125" style="32" customWidth="1"/>
    <col min="14050" max="14079" width="9.140625" style="32"/>
    <col min="14080" max="14080" width="7" style="32" customWidth="1"/>
    <col min="14081" max="14081" width="64.28515625" style="32" customWidth="1"/>
    <col min="14082" max="14082" width="11.140625" style="32" bestFit="1" customWidth="1"/>
    <col min="14083" max="14083" width="10.42578125" style="32" customWidth="1"/>
    <col min="14084" max="14084" width="10.28515625" style="32" customWidth="1"/>
    <col min="14085" max="14085" width="13.5703125" style="32" customWidth="1"/>
    <col min="14086" max="14086" width="16.140625" style="32" customWidth="1"/>
    <col min="14087" max="14088" width="15.7109375" style="32" customWidth="1"/>
    <col min="14089" max="14305" width="11.42578125" style="32" customWidth="1"/>
    <col min="14306" max="14335" width="9.140625" style="32"/>
    <col min="14336" max="14336" width="7" style="32" customWidth="1"/>
    <col min="14337" max="14337" width="64.28515625" style="32" customWidth="1"/>
    <col min="14338" max="14338" width="11.140625" style="32" bestFit="1" customWidth="1"/>
    <col min="14339" max="14339" width="10.42578125" style="32" customWidth="1"/>
    <col min="14340" max="14340" width="10.28515625" style="32" customWidth="1"/>
    <col min="14341" max="14341" width="13.5703125" style="32" customWidth="1"/>
    <col min="14342" max="14342" width="16.140625" style="32" customWidth="1"/>
    <col min="14343" max="14344" width="15.7109375" style="32" customWidth="1"/>
    <col min="14345" max="14561" width="11.42578125" style="32" customWidth="1"/>
    <col min="14562" max="14591" width="9.140625" style="32"/>
    <col min="14592" max="14592" width="7" style="32" customWidth="1"/>
    <col min="14593" max="14593" width="64.28515625" style="32" customWidth="1"/>
    <col min="14594" max="14594" width="11.140625" style="32" bestFit="1" customWidth="1"/>
    <col min="14595" max="14595" width="10.42578125" style="32" customWidth="1"/>
    <col min="14596" max="14596" width="10.28515625" style="32" customWidth="1"/>
    <col min="14597" max="14597" width="13.5703125" style="32" customWidth="1"/>
    <col min="14598" max="14598" width="16.140625" style="32" customWidth="1"/>
    <col min="14599" max="14600" width="15.7109375" style="32" customWidth="1"/>
    <col min="14601" max="14817" width="11.42578125" style="32" customWidth="1"/>
    <col min="14818" max="14847" width="9.140625" style="32"/>
    <col min="14848" max="14848" width="7" style="32" customWidth="1"/>
    <col min="14849" max="14849" width="64.28515625" style="32" customWidth="1"/>
    <col min="14850" max="14850" width="11.140625" style="32" bestFit="1" customWidth="1"/>
    <col min="14851" max="14851" width="10.42578125" style="32" customWidth="1"/>
    <col min="14852" max="14852" width="10.28515625" style="32" customWidth="1"/>
    <col min="14853" max="14853" width="13.5703125" style="32" customWidth="1"/>
    <col min="14854" max="14854" width="16.140625" style="32" customWidth="1"/>
    <col min="14855" max="14856" width="15.7109375" style="32" customWidth="1"/>
    <col min="14857" max="15073" width="11.42578125" style="32" customWidth="1"/>
    <col min="15074" max="15103" width="9.140625" style="32"/>
    <col min="15104" max="15104" width="7" style="32" customWidth="1"/>
    <col min="15105" max="15105" width="64.28515625" style="32" customWidth="1"/>
    <col min="15106" max="15106" width="11.140625" style="32" bestFit="1" customWidth="1"/>
    <col min="15107" max="15107" width="10.42578125" style="32" customWidth="1"/>
    <col min="15108" max="15108" width="10.28515625" style="32" customWidth="1"/>
    <col min="15109" max="15109" width="13.5703125" style="32" customWidth="1"/>
    <col min="15110" max="15110" width="16.140625" style="32" customWidth="1"/>
    <col min="15111" max="15112" width="15.7109375" style="32" customWidth="1"/>
    <col min="15113" max="15329" width="11.42578125" style="32" customWidth="1"/>
    <col min="15330" max="15359" width="9.140625" style="32"/>
    <col min="15360" max="15360" width="7" style="32" customWidth="1"/>
    <col min="15361" max="15361" width="64.28515625" style="32" customWidth="1"/>
    <col min="15362" max="15362" width="11.140625" style="32" bestFit="1" customWidth="1"/>
    <col min="15363" max="15363" width="10.42578125" style="32" customWidth="1"/>
    <col min="15364" max="15364" width="10.28515625" style="32" customWidth="1"/>
    <col min="15365" max="15365" width="13.5703125" style="32" customWidth="1"/>
    <col min="15366" max="15366" width="16.140625" style="32" customWidth="1"/>
    <col min="15367" max="15368" width="15.7109375" style="32" customWidth="1"/>
    <col min="15369" max="15585" width="11.42578125" style="32" customWidth="1"/>
    <col min="15586" max="15615" width="9.140625" style="32"/>
    <col min="15616" max="15616" width="7" style="32" customWidth="1"/>
    <col min="15617" max="15617" width="64.28515625" style="32" customWidth="1"/>
    <col min="15618" max="15618" width="11.140625" style="32" bestFit="1" customWidth="1"/>
    <col min="15619" max="15619" width="10.42578125" style="32" customWidth="1"/>
    <col min="15620" max="15620" width="10.28515625" style="32" customWidth="1"/>
    <col min="15621" max="15621" width="13.5703125" style="32" customWidth="1"/>
    <col min="15622" max="15622" width="16.140625" style="32" customWidth="1"/>
    <col min="15623" max="15624" width="15.7109375" style="32" customWidth="1"/>
    <col min="15625" max="15841" width="11.42578125" style="32" customWidth="1"/>
    <col min="15842" max="15871" width="9.140625" style="32"/>
    <col min="15872" max="15872" width="7" style="32" customWidth="1"/>
    <col min="15873" max="15873" width="64.28515625" style="32" customWidth="1"/>
    <col min="15874" max="15874" width="11.140625" style="32" bestFit="1" customWidth="1"/>
    <col min="15875" max="15875" width="10.42578125" style="32" customWidth="1"/>
    <col min="15876" max="15876" width="10.28515625" style="32" customWidth="1"/>
    <col min="15877" max="15877" width="13.5703125" style="32" customWidth="1"/>
    <col min="15878" max="15878" width="16.140625" style="32" customWidth="1"/>
    <col min="15879" max="15880" width="15.7109375" style="32" customWidth="1"/>
    <col min="15881" max="16097" width="11.42578125" style="32" customWidth="1"/>
    <col min="16098" max="16127" width="9.140625" style="32"/>
    <col min="16128" max="16128" width="7" style="32" customWidth="1"/>
    <col min="16129" max="16129" width="64.28515625" style="32" customWidth="1"/>
    <col min="16130" max="16130" width="11.140625" style="32" bestFit="1" customWidth="1"/>
    <col min="16131" max="16131" width="10.42578125" style="32" customWidth="1"/>
    <col min="16132" max="16132" width="10.28515625" style="32" customWidth="1"/>
    <col min="16133" max="16133" width="13.5703125" style="32" customWidth="1"/>
    <col min="16134" max="16134" width="16.140625" style="32" customWidth="1"/>
    <col min="16135" max="16136" width="15.7109375" style="32" customWidth="1"/>
    <col min="16137" max="16353" width="11.42578125" style="32" customWidth="1"/>
    <col min="16354" max="16384" width="9.140625" style="32"/>
  </cols>
  <sheetData>
    <row r="1" spans="1:13" s="17" customFormat="1" ht="12.75" x14ac:dyDescent="0.2">
      <c r="A1" s="69" t="s">
        <v>0</v>
      </c>
      <c r="B1" s="70"/>
      <c r="C1" s="70"/>
      <c r="D1" s="71"/>
      <c r="E1" s="71"/>
      <c r="F1" s="71"/>
      <c r="G1" s="71"/>
      <c r="H1" s="99" t="s">
        <v>80</v>
      </c>
      <c r="I1" s="99"/>
      <c r="J1" s="15"/>
      <c r="K1" s="14"/>
      <c r="L1" s="14"/>
      <c r="M1" s="16"/>
    </row>
    <row r="2" spans="1:13" s="17" customFormat="1" ht="12.75" x14ac:dyDescent="0.2">
      <c r="A2" s="69" t="s">
        <v>48</v>
      </c>
      <c r="B2" s="70"/>
      <c r="C2" s="70"/>
      <c r="D2" s="71"/>
      <c r="E2" s="71"/>
      <c r="F2" s="71"/>
      <c r="G2" s="71"/>
      <c r="H2" s="71"/>
      <c r="I2" s="71"/>
      <c r="J2" s="15"/>
      <c r="K2" s="14"/>
      <c r="L2" s="14"/>
      <c r="M2" s="14"/>
    </row>
    <row r="3" spans="1:13" x14ac:dyDescent="0.2">
      <c r="A3" s="31"/>
      <c r="E3" s="34"/>
    </row>
    <row r="4" spans="1:13" s="13" customFormat="1" ht="15" x14ac:dyDescent="0.2">
      <c r="A4" s="137" t="s">
        <v>25</v>
      </c>
      <c r="B4" s="137"/>
      <c r="C4" s="137"/>
      <c r="D4" s="137"/>
      <c r="E4" s="137"/>
      <c r="F4" s="137"/>
      <c r="G4" s="137"/>
      <c r="H4" s="137"/>
      <c r="I4" s="137"/>
      <c r="J4" s="72"/>
      <c r="K4" s="72"/>
      <c r="L4" s="72"/>
      <c r="M4" s="72"/>
    </row>
    <row r="5" spans="1:13" s="13" customFormat="1" ht="15" x14ac:dyDescent="0.2">
      <c r="A5" s="145" t="s">
        <v>286</v>
      </c>
      <c r="B5" s="145"/>
      <c r="C5" s="145"/>
      <c r="D5" s="145"/>
      <c r="E5" s="145"/>
      <c r="F5" s="145"/>
      <c r="G5" s="145"/>
      <c r="H5" s="145"/>
      <c r="I5" s="145"/>
      <c r="J5" s="72"/>
      <c r="K5" s="72"/>
      <c r="L5" s="72"/>
      <c r="M5" s="72"/>
    </row>
    <row r="6" spans="1:13" s="13" customFormat="1" x14ac:dyDescent="0.2">
      <c r="A6" s="131"/>
      <c r="B6" s="131"/>
      <c r="C6" s="131"/>
      <c r="D6" s="131"/>
      <c r="E6" s="131"/>
      <c r="F6" s="131"/>
      <c r="G6" s="131"/>
      <c r="H6" s="131"/>
      <c r="I6" s="131"/>
    </row>
    <row r="7" spans="1:13" s="13" customFormat="1" ht="24" x14ac:dyDescent="0.2">
      <c r="A7" s="115" t="s">
        <v>2</v>
      </c>
      <c r="B7" s="116" t="s">
        <v>3</v>
      </c>
      <c r="C7" s="116" t="s">
        <v>4</v>
      </c>
      <c r="D7" s="133" t="s">
        <v>5</v>
      </c>
      <c r="E7" s="116" t="s">
        <v>6</v>
      </c>
      <c r="F7" s="82" t="s">
        <v>7</v>
      </c>
      <c r="G7" s="128" t="s">
        <v>8</v>
      </c>
      <c r="H7" s="129"/>
      <c r="I7" s="130"/>
    </row>
    <row r="8" spans="1:13" s="13" customFormat="1" ht="24" x14ac:dyDescent="0.2">
      <c r="A8" s="132"/>
      <c r="B8" s="127"/>
      <c r="C8" s="127"/>
      <c r="D8" s="134"/>
      <c r="E8" s="127"/>
      <c r="F8" s="83" t="s">
        <v>9</v>
      </c>
      <c r="G8" s="83" t="s">
        <v>10</v>
      </c>
      <c r="H8" s="83" t="s">
        <v>11</v>
      </c>
      <c r="I8" s="83" t="s">
        <v>12</v>
      </c>
    </row>
    <row r="9" spans="1:13" s="13" customFormat="1" ht="14.1" customHeight="1" x14ac:dyDescent="0.2">
      <c r="A9" s="97" t="s">
        <v>287</v>
      </c>
      <c r="B9" s="98"/>
      <c r="C9" s="94"/>
      <c r="D9" s="95"/>
      <c r="E9" s="96"/>
      <c r="F9" s="94"/>
      <c r="G9" s="94"/>
      <c r="H9" s="94"/>
      <c r="I9" s="94"/>
    </row>
    <row r="10" spans="1:13" s="13" customFormat="1" ht="14.1" customHeight="1" x14ac:dyDescent="0.2">
      <c r="A10" s="10">
        <v>1</v>
      </c>
      <c r="B10" s="11" t="s">
        <v>156</v>
      </c>
      <c r="C10" s="12" t="s">
        <v>13</v>
      </c>
      <c r="D10" s="12">
        <v>10</v>
      </c>
      <c r="E10" s="36">
        <v>0.2</v>
      </c>
      <c r="F10" s="37"/>
      <c r="G10" s="9">
        <f>F10*D10</f>
        <v>0</v>
      </c>
      <c r="H10" s="9">
        <f>G10*E10</f>
        <v>0</v>
      </c>
      <c r="I10" s="9">
        <f>H10+G10</f>
        <v>0</v>
      </c>
    </row>
    <row r="11" spans="1:13" s="13" customFormat="1" ht="14.1" customHeight="1" x14ac:dyDescent="0.2">
      <c r="A11" s="10">
        <v>2</v>
      </c>
      <c r="B11" s="11" t="s">
        <v>289</v>
      </c>
      <c r="C11" s="12" t="s">
        <v>13</v>
      </c>
      <c r="D11" s="12">
        <v>1</v>
      </c>
      <c r="E11" s="36">
        <v>0.2</v>
      </c>
      <c r="F11" s="37"/>
      <c r="G11" s="9">
        <f t="shared" ref="G11:H27" si="0">F11*D11</f>
        <v>0</v>
      </c>
      <c r="H11" s="9">
        <f t="shared" si="0"/>
        <v>0</v>
      </c>
      <c r="I11" s="9">
        <f t="shared" ref="I11:I34" si="1">H11+G11</f>
        <v>0</v>
      </c>
    </row>
    <row r="12" spans="1:13" s="13" customFormat="1" ht="14.1" customHeight="1" x14ac:dyDescent="0.2">
      <c r="A12" s="10">
        <v>3</v>
      </c>
      <c r="B12" s="11" t="s">
        <v>157</v>
      </c>
      <c r="C12" s="12" t="s">
        <v>13</v>
      </c>
      <c r="D12" s="12">
        <v>4</v>
      </c>
      <c r="E12" s="36">
        <v>0.2</v>
      </c>
      <c r="F12" s="37"/>
      <c r="G12" s="9">
        <f t="shared" si="0"/>
        <v>0</v>
      </c>
      <c r="H12" s="9">
        <f t="shared" si="0"/>
        <v>0</v>
      </c>
      <c r="I12" s="9">
        <f t="shared" si="1"/>
        <v>0</v>
      </c>
    </row>
    <row r="13" spans="1:13" s="13" customFormat="1" ht="14.1" customHeight="1" x14ac:dyDescent="0.2">
      <c r="A13" s="10">
        <v>4</v>
      </c>
      <c r="B13" s="11" t="s">
        <v>158</v>
      </c>
      <c r="C13" s="12" t="s">
        <v>13</v>
      </c>
      <c r="D13" s="12">
        <v>4</v>
      </c>
      <c r="E13" s="36">
        <v>0.2</v>
      </c>
      <c r="F13" s="37"/>
      <c r="G13" s="9">
        <f t="shared" si="0"/>
        <v>0</v>
      </c>
      <c r="H13" s="9">
        <f t="shared" si="0"/>
        <v>0</v>
      </c>
      <c r="I13" s="9">
        <f t="shared" si="1"/>
        <v>0</v>
      </c>
    </row>
    <row r="14" spans="1:13" s="13" customFormat="1" ht="14.1" customHeight="1" x14ac:dyDescent="0.2">
      <c r="A14" s="10">
        <v>5</v>
      </c>
      <c r="B14" s="11" t="s">
        <v>290</v>
      </c>
      <c r="C14" s="12" t="s">
        <v>13</v>
      </c>
      <c r="D14" s="12">
        <v>3</v>
      </c>
      <c r="E14" s="36">
        <v>0.2</v>
      </c>
      <c r="F14" s="37"/>
      <c r="G14" s="9">
        <f t="shared" si="0"/>
        <v>0</v>
      </c>
      <c r="H14" s="9">
        <f t="shared" si="0"/>
        <v>0</v>
      </c>
      <c r="I14" s="9">
        <f t="shared" si="1"/>
        <v>0</v>
      </c>
    </row>
    <row r="15" spans="1:13" s="13" customFormat="1" ht="14.1" customHeight="1" x14ac:dyDescent="0.2">
      <c r="A15" s="10">
        <v>6</v>
      </c>
      <c r="B15" s="11" t="s">
        <v>291</v>
      </c>
      <c r="C15" s="12" t="s">
        <v>13</v>
      </c>
      <c r="D15" s="12">
        <v>12</v>
      </c>
      <c r="E15" s="36">
        <v>0.2</v>
      </c>
      <c r="F15" s="37"/>
      <c r="G15" s="9">
        <f t="shared" si="0"/>
        <v>0</v>
      </c>
      <c r="H15" s="9">
        <f t="shared" si="0"/>
        <v>0</v>
      </c>
      <c r="I15" s="9">
        <f t="shared" si="1"/>
        <v>0</v>
      </c>
    </row>
    <row r="16" spans="1:13" s="13" customFormat="1" ht="14.1" customHeight="1" x14ac:dyDescent="0.2">
      <c r="A16" s="10">
        <v>7</v>
      </c>
      <c r="B16" s="11" t="s">
        <v>159</v>
      </c>
      <c r="C16" s="12" t="s">
        <v>13</v>
      </c>
      <c r="D16" s="12">
        <v>5</v>
      </c>
      <c r="E16" s="36">
        <v>0.2</v>
      </c>
      <c r="F16" s="37"/>
      <c r="G16" s="9">
        <f t="shared" si="0"/>
        <v>0</v>
      </c>
      <c r="H16" s="9">
        <f t="shared" si="0"/>
        <v>0</v>
      </c>
      <c r="I16" s="9">
        <f t="shared" si="1"/>
        <v>0</v>
      </c>
    </row>
    <row r="17" spans="1:9" s="13" customFormat="1" ht="14.1" customHeight="1" x14ac:dyDescent="0.2">
      <c r="A17" s="10">
        <v>8</v>
      </c>
      <c r="B17" s="11" t="s">
        <v>292</v>
      </c>
      <c r="C17" s="12" t="s">
        <v>13</v>
      </c>
      <c r="D17" s="12">
        <v>50</v>
      </c>
      <c r="E17" s="36">
        <v>0.2</v>
      </c>
      <c r="F17" s="37"/>
      <c r="G17" s="9">
        <f t="shared" si="0"/>
        <v>0</v>
      </c>
      <c r="H17" s="9">
        <f t="shared" si="0"/>
        <v>0</v>
      </c>
      <c r="I17" s="9">
        <f t="shared" si="1"/>
        <v>0</v>
      </c>
    </row>
    <row r="18" spans="1:9" s="13" customFormat="1" ht="14.1" customHeight="1" x14ac:dyDescent="0.2">
      <c r="A18" s="10">
        <v>9</v>
      </c>
      <c r="B18" s="11" t="s">
        <v>161</v>
      </c>
      <c r="C18" s="12" t="s">
        <v>13</v>
      </c>
      <c r="D18" s="12">
        <v>10</v>
      </c>
      <c r="E18" s="36">
        <v>0.2</v>
      </c>
      <c r="F18" s="37"/>
      <c r="G18" s="9">
        <f t="shared" si="0"/>
        <v>0</v>
      </c>
      <c r="H18" s="9">
        <f t="shared" si="0"/>
        <v>0</v>
      </c>
      <c r="I18" s="9">
        <f t="shared" si="1"/>
        <v>0</v>
      </c>
    </row>
    <row r="19" spans="1:9" s="13" customFormat="1" ht="14.1" customHeight="1" x14ac:dyDescent="0.2">
      <c r="A19" s="10">
        <v>10</v>
      </c>
      <c r="B19" s="11" t="s">
        <v>168</v>
      </c>
      <c r="C19" s="12" t="s">
        <v>13</v>
      </c>
      <c r="D19" s="12">
        <v>15</v>
      </c>
      <c r="E19" s="36">
        <v>0.2</v>
      </c>
      <c r="F19" s="37"/>
      <c r="G19" s="9">
        <f t="shared" si="0"/>
        <v>0</v>
      </c>
      <c r="H19" s="9">
        <f t="shared" si="0"/>
        <v>0</v>
      </c>
      <c r="I19" s="9">
        <f t="shared" si="1"/>
        <v>0</v>
      </c>
    </row>
    <row r="20" spans="1:9" s="13" customFormat="1" ht="14.1" customHeight="1" x14ac:dyDescent="0.2">
      <c r="A20" s="10">
        <v>11</v>
      </c>
      <c r="B20" s="11" t="s">
        <v>169</v>
      </c>
      <c r="C20" s="12" t="s">
        <v>13</v>
      </c>
      <c r="D20" s="12">
        <v>2</v>
      </c>
      <c r="E20" s="36">
        <v>0.2</v>
      </c>
      <c r="F20" s="37"/>
      <c r="G20" s="9">
        <f t="shared" si="0"/>
        <v>0</v>
      </c>
      <c r="H20" s="9">
        <f t="shared" si="0"/>
        <v>0</v>
      </c>
      <c r="I20" s="9">
        <f t="shared" si="1"/>
        <v>0</v>
      </c>
    </row>
    <row r="21" spans="1:9" s="13" customFormat="1" ht="14.1" customHeight="1" x14ac:dyDescent="0.2">
      <c r="A21" s="10">
        <v>12</v>
      </c>
      <c r="B21" s="11" t="s">
        <v>293</v>
      </c>
      <c r="C21" s="12" t="s">
        <v>13</v>
      </c>
      <c r="D21" s="12">
        <v>10</v>
      </c>
      <c r="E21" s="36">
        <v>0.2</v>
      </c>
      <c r="F21" s="37"/>
      <c r="G21" s="9">
        <f t="shared" si="0"/>
        <v>0</v>
      </c>
      <c r="H21" s="9">
        <f t="shared" si="0"/>
        <v>0</v>
      </c>
      <c r="I21" s="9">
        <f t="shared" si="1"/>
        <v>0</v>
      </c>
    </row>
    <row r="22" spans="1:9" s="13" customFormat="1" ht="14.1" customHeight="1" x14ac:dyDescent="0.2">
      <c r="A22" s="97" t="s">
        <v>288</v>
      </c>
      <c r="B22" s="98"/>
      <c r="C22" s="12"/>
      <c r="D22" s="12"/>
      <c r="E22" s="36"/>
      <c r="F22" s="37"/>
      <c r="G22" s="9"/>
      <c r="H22" s="9"/>
      <c r="I22" s="9"/>
    </row>
    <row r="23" spans="1:9" s="13" customFormat="1" ht="14.1" customHeight="1" x14ac:dyDescent="0.2">
      <c r="A23" s="10">
        <v>13</v>
      </c>
      <c r="B23" s="11" t="s">
        <v>294</v>
      </c>
      <c r="C23" s="12" t="s">
        <v>13</v>
      </c>
      <c r="D23" s="12">
        <v>40</v>
      </c>
      <c r="E23" s="36">
        <v>0.2</v>
      </c>
      <c r="F23" s="37"/>
      <c r="G23" s="9">
        <f t="shared" si="0"/>
        <v>0</v>
      </c>
      <c r="H23" s="9">
        <f t="shared" si="0"/>
        <v>0</v>
      </c>
      <c r="I23" s="9">
        <f t="shared" si="1"/>
        <v>0</v>
      </c>
    </row>
    <row r="24" spans="1:9" s="13" customFormat="1" ht="14.1" customHeight="1" x14ac:dyDescent="0.2">
      <c r="A24" s="10">
        <v>14</v>
      </c>
      <c r="B24" s="11" t="s">
        <v>160</v>
      </c>
      <c r="C24" s="12" t="s">
        <v>295</v>
      </c>
      <c r="D24" s="12">
        <v>2</v>
      </c>
      <c r="E24" s="36">
        <v>0.2</v>
      </c>
      <c r="F24" s="37"/>
      <c r="G24" s="9">
        <f t="shared" si="0"/>
        <v>0</v>
      </c>
      <c r="H24" s="9">
        <f t="shared" si="0"/>
        <v>0</v>
      </c>
      <c r="I24" s="9">
        <f t="shared" si="1"/>
        <v>0</v>
      </c>
    </row>
    <row r="25" spans="1:9" s="13" customFormat="1" ht="14.1" customHeight="1" x14ac:dyDescent="0.2">
      <c r="A25" s="10">
        <v>15</v>
      </c>
      <c r="B25" s="11" t="s">
        <v>296</v>
      </c>
      <c r="C25" s="12" t="s">
        <v>13</v>
      </c>
      <c r="D25" s="12">
        <v>4</v>
      </c>
      <c r="E25" s="36">
        <v>0.2</v>
      </c>
      <c r="F25" s="37"/>
      <c r="G25" s="9">
        <f t="shared" si="0"/>
        <v>0</v>
      </c>
      <c r="H25" s="9">
        <f t="shared" si="0"/>
        <v>0</v>
      </c>
      <c r="I25" s="9">
        <f t="shared" si="1"/>
        <v>0</v>
      </c>
    </row>
    <row r="26" spans="1:9" s="13" customFormat="1" ht="14.1" customHeight="1" x14ac:dyDescent="0.2">
      <c r="A26" s="10">
        <v>16</v>
      </c>
      <c r="B26" s="11" t="s">
        <v>297</v>
      </c>
      <c r="C26" s="12" t="s">
        <v>13</v>
      </c>
      <c r="D26" s="12">
        <v>4</v>
      </c>
      <c r="E26" s="36">
        <v>0.2</v>
      </c>
      <c r="F26" s="37"/>
      <c r="G26" s="9">
        <f t="shared" si="0"/>
        <v>0</v>
      </c>
      <c r="H26" s="9">
        <f t="shared" si="0"/>
        <v>0</v>
      </c>
      <c r="I26" s="9">
        <f t="shared" si="1"/>
        <v>0</v>
      </c>
    </row>
    <row r="27" spans="1:9" s="13" customFormat="1" ht="14.1" customHeight="1" x14ac:dyDescent="0.2">
      <c r="A27" s="10">
        <v>17</v>
      </c>
      <c r="B27" s="11" t="s">
        <v>163</v>
      </c>
      <c r="C27" s="12" t="s">
        <v>13</v>
      </c>
      <c r="D27" s="12">
        <v>5</v>
      </c>
      <c r="E27" s="36">
        <v>0.2</v>
      </c>
      <c r="F27" s="37"/>
      <c r="G27" s="9">
        <f t="shared" si="0"/>
        <v>0</v>
      </c>
      <c r="H27" s="9">
        <f t="shared" si="0"/>
        <v>0</v>
      </c>
      <c r="I27" s="9">
        <f t="shared" si="1"/>
        <v>0</v>
      </c>
    </row>
    <row r="28" spans="1:9" s="13" customFormat="1" ht="14.1" customHeight="1" x14ac:dyDescent="0.2">
      <c r="A28" s="10">
        <v>18</v>
      </c>
      <c r="B28" s="11" t="s">
        <v>164</v>
      </c>
      <c r="C28" s="12" t="s">
        <v>13</v>
      </c>
      <c r="D28" s="12">
        <v>5</v>
      </c>
      <c r="E28" s="36">
        <v>0.2</v>
      </c>
      <c r="F28" s="37"/>
      <c r="G28" s="9">
        <f t="shared" ref="G28:H34" si="2">F28*D28</f>
        <v>0</v>
      </c>
      <c r="H28" s="9">
        <f t="shared" si="2"/>
        <v>0</v>
      </c>
      <c r="I28" s="9">
        <f t="shared" si="1"/>
        <v>0</v>
      </c>
    </row>
    <row r="29" spans="1:9" s="13" customFormat="1" ht="14.1" customHeight="1" x14ac:dyDescent="0.2">
      <c r="A29" s="10">
        <v>19</v>
      </c>
      <c r="B29" s="11" t="s">
        <v>165</v>
      </c>
      <c r="C29" s="12" t="s">
        <v>13</v>
      </c>
      <c r="D29" s="12">
        <v>5</v>
      </c>
      <c r="E29" s="36">
        <v>0.2</v>
      </c>
      <c r="F29" s="37"/>
      <c r="G29" s="9">
        <f t="shared" si="2"/>
        <v>0</v>
      </c>
      <c r="H29" s="9">
        <f t="shared" si="2"/>
        <v>0</v>
      </c>
      <c r="I29" s="9">
        <f t="shared" si="1"/>
        <v>0</v>
      </c>
    </row>
    <row r="30" spans="1:9" s="13" customFormat="1" ht="14.1" customHeight="1" x14ac:dyDescent="0.2">
      <c r="A30" s="10">
        <v>20</v>
      </c>
      <c r="B30" s="11" t="s">
        <v>166</v>
      </c>
      <c r="C30" s="12" t="s">
        <v>13</v>
      </c>
      <c r="D30" s="12">
        <v>5</v>
      </c>
      <c r="E30" s="36">
        <v>0.2</v>
      </c>
      <c r="F30" s="37"/>
      <c r="G30" s="9">
        <f t="shared" si="2"/>
        <v>0</v>
      </c>
      <c r="H30" s="9">
        <f t="shared" si="2"/>
        <v>0</v>
      </c>
      <c r="I30" s="9">
        <f t="shared" si="1"/>
        <v>0</v>
      </c>
    </row>
    <row r="31" spans="1:9" s="13" customFormat="1" ht="14.1" customHeight="1" x14ac:dyDescent="0.2">
      <c r="A31" s="10">
        <v>21</v>
      </c>
      <c r="B31" s="11" t="s">
        <v>167</v>
      </c>
      <c r="C31" s="12" t="s">
        <v>13</v>
      </c>
      <c r="D31" s="12">
        <v>5</v>
      </c>
      <c r="E31" s="36">
        <v>0.2</v>
      </c>
      <c r="F31" s="37"/>
      <c r="G31" s="9">
        <f t="shared" si="2"/>
        <v>0</v>
      </c>
      <c r="H31" s="9">
        <f t="shared" si="2"/>
        <v>0</v>
      </c>
      <c r="I31" s="9">
        <f t="shared" si="1"/>
        <v>0</v>
      </c>
    </row>
    <row r="32" spans="1:9" s="13" customFormat="1" ht="14.1" customHeight="1" x14ac:dyDescent="0.2">
      <c r="A32" s="10">
        <v>22</v>
      </c>
      <c r="B32" s="11" t="s">
        <v>298</v>
      </c>
      <c r="C32" s="12" t="s">
        <v>13</v>
      </c>
      <c r="D32" s="12">
        <v>1</v>
      </c>
      <c r="E32" s="36">
        <v>0.2</v>
      </c>
      <c r="F32" s="37"/>
      <c r="G32" s="9">
        <f t="shared" si="2"/>
        <v>0</v>
      </c>
      <c r="H32" s="9">
        <f t="shared" si="2"/>
        <v>0</v>
      </c>
      <c r="I32" s="9">
        <f t="shared" si="1"/>
        <v>0</v>
      </c>
    </row>
    <row r="33" spans="1:9" s="13" customFormat="1" ht="14.1" customHeight="1" x14ac:dyDescent="0.2">
      <c r="A33" s="10">
        <v>23</v>
      </c>
      <c r="B33" s="11" t="s">
        <v>299</v>
      </c>
      <c r="C33" s="12" t="s">
        <v>13</v>
      </c>
      <c r="D33" s="12">
        <v>1</v>
      </c>
      <c r="E33" s="36">
        <v>0.2</v>
      </c>
      <c r="F33" s="37"/>
      <c r="G33" s="9">
        <f t="shared" si="2"/>
        <v>0</v>
      </c>
      <c r="H33" s="9">
        <f t="shared" si="2"/>
        <v>0</v>
      </c>
      <c r="I33" s="9">
        <f t="shared" si="1"/>
        <v>0</v>
      </c>
    </row>
    <row r="34" spans="1:9" s="13" customFormat="1" ht="14.1" customHeight="1" x14ac:dyDescent="0.2">
      <c r="A34" s="10">
        <v>24</v>
      </c>
      <c r="B34" s="11" t="s">
        <v>162</v>
      </c>
      <c r="C34" s="12" t="s">
        <v>13</v>
      </c>
      <c r="D34" s="12">
        <v>12</v>
      </c>
      <c r="E34" s="36">
        <v>0.2</v>
      </c>
      <c r="F34" s="37"/>
      <c r="G34" s="9">
        <f t="shared" si="2"/>
        <v>0</v>
      </c>
      <c r="H34" s="9">
        <f t="shared" si="2"/>
        <v>0</v>
      </c>
      <c r="I34" s="9">
        <f t="shared" si="1"/>
        <v>0</v>
      </c>
    </row>
    <row r="35" spans="1:9" s="13" customFormat="1" x14ac:dyDescent="0.2">
      <c r="A35" s="102" t="s">
        <v>15</v>
      </c>
      <c r="B35" s="135"/>
      <c r="C35" s="103"/>
      <c r="D35" s="103"/>
      <c r="E35" s="103"/>
      <c r="F35" s="104"/>
      <c r="G35" s="3">
        <f>SUM(G10:G34)</f>
        <v>0</v>
      </c>
      <c r="H35" s="3">
        <f>SUM(H10:H34)</f>
        <v>0</v>
      </c>
      <c r="I35" s="3">
        <f>SUM(I10:I34)</f>
        <v>0</v>
      </c>
    </row>
    <row r="36" spans="1:9" s="13" customFormat="1" x14ac:dyDescent="0.2">
      <c r="D36" s="38"/>
      <c r="E36" s="39"/>
      <c r="F36" s="39"/>
    </row>
    <row r="37" spans="1:9" s="13" customFormat="1" x14ac:dyDescent="0.2">
      <c r="A37" s="105" t="s">
        <v>16</v>
      </c>
      <c r="B37" s="106"/>
      <c r="C37" s="106"/>
      <c r="D37" s="106"/>
      <c r="E37" s="106"/>
      <c r="F37" s="108"/>
      <c r="G37" s="3">
        <f>SUM(G35)</f>
        <v>0</v>
      </c>
      <c r="H37" s="4"/>
      <c r="I37" s="4"/>
    </row>
    <row r="38" spans="1:9" s="13" customFormat="1" x14ac:dyDescent="0.2">
      <c r="A38" s="105" t="s">
        <v>47</v>
      </c>
      <c r="B38" s="106"/>
      <c r="C38" s="106"/>
      <c r="D38" s="106"/>
      <c r="E38" s="106"/>
      <c r="F38" s="108"/>
      <c r="G38" s="3">
        <f>+H35</f>
        <v>0</v>
      </c>
      <c r="H38" s="5"/>
      <c r="I38" s="5"/>
    </row>
    <row r="39" spans="1:9" s="13" customFormat="1" x14ac:dyDescent="0.2">
      <c r="A39" s="105" t="s">
        <v>18</v>
      </c>
      <c r="B39" s="106"/>
      <c r="C39" s="106"/>
      <c r="D39" s="106"/>
      <c r="E39" s="106"/>
      <c r="F39" s="108"/>
      <c r="G39" s="3">
        <f>SUM(G37:G38)</f>
        <v>0</v>
      </c>
      <c r="H39" s="5"/>
      <c r="I39" s="5"/>
    </row>
    <row r="40" spans="1:9" x14ac:dyDescent="0.2">
      <c r="A40" s="27"/>
      <c r="B40" s="136" t="s">
        <v>19</v>
      </c>
      <c r="C40" s="136"/>
      <c r="D40" s="136"/>
      <c r="E40" s="136"/>
      <c r="F40" s="136"/>
      <c r="G40" s="136"/>
      <c r="H40" s="136"/>
      <c r="I40" s="136"/>
    </row>
    <row r="41" spans="1:9" x14ac:dyDescent="0.2">
      <c r="A41" s="27"/>
      <c r="B41" s="28" t="s">
        <v>20</v>
      </c>
      <c r="C41" s="27"/>
      <c r="D41" s="29"/>
      <c r="E41" s="29"/>
      <c r="F41" s="30"/>
      <c r="G41" s="27"/>
      <c r="H41" s="27"/>
      <c r="I41" s="27"/>
    </row>
    <row r="42" spans="1:9" x14ac:dyDescent="0.2">
      <c r="A42" s="27"/>
      <c r="B42" s="27"/>
      <c r="C42" s="27"/>
      <c r="D42" s="29"/>
      <c r="E42" s="29"/>
      <c r="F42" s="30"/>
      <c r="G42" s="27"/>
      <c r="H42" s="27"/>
      <c r="I42" s="27"/>
    </row>
    <row r="43" spans="1:9" x14ac:dyDescent="0.2">
      <c r="A43" s="100" t="s">
        <v>21</v>
      </c>
      <c r="B43" s="100"/>
      <c r="C43" s="100"/>
      <c r="D43" s="100"/>
      <c r="E43" s="100"/>
      <c r="F43" s="100"/>
      <c r="G43" s="100"/>
      <c r="H43" s="100"/>
      <c r="I43" s="100"/>
    </row>
    <row r="44" spans="1:9" x14ac:dyDescent="0.2">
      <c r="A44" s="100" t="s">
        <v>22</v>
      </c>
      <c r="B44" s="100"/>
      <c r="C44" s="100"/>
      <c r="D44" s="100"/>
      <c r="E44" s="100"/>
      <c r="F44" s="100"/>
      <c r="G44" s="100"/>
      <c r="H44" s="100"/>
      <c r="I44" s="100"/>
    </row>
    <row r="47" spans="1:9" x14ac:dyDescent="0.2">
      <c r="D47" s="32"/>
      <c r="E47" s="32"/>
      <c r="F47" s="32"/>
    </row>
    <row r="48" spans="1:9" x14ac:dyDescent="0.2">
      <c r="D48" s="32"/>
      <c r="E48" s="32"/>
      <c r="F48" s="32"/>
    </row>
    <row r="49" spans="2:6" x14ac:dyDescent="0.2">
      <c r="D49" s="32"/>
      <c r="E49" s="32"/>
      <c r="F49" s="32"/>
    </row>
    <row r="50" spans="2:6" x14ac:dyDescent="0.2">
      <c r="D50" s="32"/>
      <c r="E50" s="32"/>
      <c r="F50" s="32"/>
    </row>
    <row r="51" spans="2:6" x14ac:dyDescent="0.2">
      <c r="B51" s="41"/>
      <c r="D51" s="32"/>
      <c r="E51" s="32"/>
      <c r="F51" s="32"/>
    </row>
    <row r="52" spans="2:6" x14ac:dyDescent="0.2">
      <c r="D52" s="32"/>
      <c r="E52" s="32"/>
      <c r="F52" s="32"/>
    </row>
    <row r="53" spans="2:6" x14ac:dyDescent="0.2">
      <c r="D53" s="32"/>
      <c r="E53" s="32"/>
      <c r="F53" s="32"/>
    </row>
  </sheetData>
  <mergeCells count="19">
    <mergeCell ref="A9:B9"/>
    <mergeCell ref="A22:B22"/>
    <mergeCell ref="A44:I44"/>
    <mergeCell ref="A35:F35"/>
    <mergeCell ref="A37:F37"/>
    <mergeCell ref="A38:F38"/>
    <mergeCell ref="A39:F39"/>
    <mergeCell ref="B40:I40"/>
    <mergeCell ref="A43:I43"/>
    <mergeCell ref="H1:I1"/>
    <mergeCell ref="A4:I4"/>
    <mergeCell ref="A5:I5"/>
    <mergeCell ref="A6:I6"/>
    <mergeCell ref="A7:A8"/>
    <mergeCell ref="B7:B8"/>
    <mergeCell ref="C7:C8"/>
    <mergeCell ref="D7:D8"/>
    <mergeCell ref="E7:E8"/>
    <mergeCell ref="G7:I7"/>
  </mergeCells>
  <conditionalFormatting sqref="B1:B2">
    <cfRule type="duplicateValues" dxfId="7" priority="2"/>
  </conditionalFormatting>
  <conditionalFormatting sqref="B51">
    <cfRule type="duplicateValues" dxfId="6" priority="1"/>
  </conditionalFormatting>
  <conditionalFormatting sqref="B10:B21 B23:B34">
    <cfRule type="duplicateValues" dxfId="5" priority="167"/>
  </conditionalFormatting>
  <conditionalFormatting sqref="B10:B21 B23:B34">
    <cfRule type="duplicateValues" dxfId="4" priority="168" stopIfTrue="1"/>
    <cfRule type="duplicateValues" dxfId="3" priority="169"/>
  </conditionalFormatting>
  <conditionalFormatting sqref="B10:B21 B23:B34">
    <cfRule type="duplicateValues" dxfId="2" priority="170" stopIfTrue="1"/>
  </conditionalFormatting>
  <conditionalFormatting sqref="B10:B21 B23:B34">
    <cfRule type="duplicateValues" dxfId="1" priority="171" stopIfTrue="1"/>
    <cfRule type="duplicateValues" dxfId="0" priority="172" stopIfTrue="1"/>
  </conditionalFormatting>
  <pageMargins left="0.7" right="0.7" top="0.75" bottom="0.75" header="0.3" footer="0.3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 LOT N° 1 OUTILLAGE</vt:lpstr>
      <vt:lpstr> LOT N°2 MENUISERIE ALUMINIUM</vt:lpstr>
      <vt:lpstr>LOT N°3 INFORMATIQUE</vt:lpstr>
      <vt:lpstr>LOT N°4 GENIE THERMIQUE </vt:lpstr>
      <vt:lpstr>LOT N°5 DROGUERIE,QUAINCAILLERI</vt:lpstr>
      <vt:lpstr>LOT N°6 ESPE </vt:lpstr>
      <vt:lpstr>' LOT N° 1 OUTILLAGE'!Zone_d_impression</vt:lpstr>
      <vt:lpstr>' LOT N°2 MENUISERIE ALUMINIUM'!Zone_d_impression</vt:lpstr>
      <vt:lpstr>'LOT N°3 INFORMATIQUE'!Zone_d_impression</vt:lpstr>
      <vt:lpstr>'LOT N°4 GENIE THERMIQUE '!Zone_d_impression</vt:lpstr>
      <vt:lpstr>'LOT N°6 ESPE 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LAATANE</dc:creator>
  <cp:lastModifiedBy>ofppt laatane</cp:lastModifiedBy>
  <cp:lastPrinted>2026-10-15T12:15:23Z</cp:lastPrinted>
  <dcterms:created xsi:type="dcterms:W3CDTF">2024-06-26T09:17:07Z</dcterms:created>
  <dcterms:modified xsi:type="dcterms:W3CDTF">2026-10-15T12:15:27Z</dcterms:modified>
</cp:coreProperties>
</file>