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G:\Mon Drive\2026 MEN\AOO 3éme Tranche 2026\Prepa 18.2026 08 SALLES QUALIF\"/>
    </mc:Choice>
  </mc:AlternateContent>
  <xr:revisionPtr revIDLastSave="0" documentId="13_ncr:1_{DCABAC3C-EB36-4398-A740-00C4B9AE5C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P" sheetId="11" r:id="rId1"/>
  </sheets>
  <externalReferences>
    <externalReference r:id="rId2"/>
    <externalReference r:id="rId3"/>
    <externalReference r:id="rId4"/>
    <externalReference r:id="rId5"/>
  </externalReferences>
  <definedNames>
    <definedName name="__IntlFixup" hidden="1">TRUE</definedName>
    <definedName name="__IntlFixupTable" hidden="1">#REF!</definedName>
    <definedName name="_2001">[1]PERSONNALISER!#REF!</definedName>
    <definedName name="AZ">[2]PERSONNALISER!#REF!</definedName>
    <definedName name="_xlnm.Database">#REF!</definedName>
    <definedName name="e">[2]PERSONNALISER!#REF!</definedName>
    <definedName name="en">[2]PERSONNALISER!#REF!</definedName>
    <definedName name="mois">[3]Personnaliser!#REF!</definedName>
    <definedName name="MtOrdo">[4]Personnaliser!$F$15</definedName>
    <definedName name="n_Ordo">[4]Personnaliser!$F$13</definedName>
    <definedName name="VISA">[1]PERSONNALISER!#REF!</definedName>
    <definedName name="VISA1">[2]PERSONNALISER!#REF!</definedName>
    <definedName name="_xlnm.Print_Area" localSheetId="0">BP!$A$1:$F$85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7" i="11" l="1"/>
  <c r="F78" i="11"/>
  <c r="F79" i="11"/>
  <c r="F76" i="11"/>
  <c r="F66" i="11"/>
  <c r="F67" i="11"/>
  <c r="F68" i="11"/>
  <c r="F69" i="11"/>
  <c r="F70" i="11"/>
  <c r="F71" i="11"/>
  <c r="F72" i="11"/>
  <c r="F73" i="11"/>
  <c r="F65" i="11"/>
  <c r="F59" i="11"/>
  <c r="F61" i="11"/>
  <c r="F63" i="11"/>
  <c r="F58" i="11"/>
  <c r="F51" i="11"/>
  <c r="F52" i="11"/>
  <c r="F53" i="11"/>
  <c r="F54" i="11"/>
  <c r="F55" i="11"/>
  <c r="F50" i="11"/>
  <c r="F48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14" i="11"/>
  <c r="F80" i="11" l="1"/>
  <c r="A20" i="11"/>
  <c r="A21" i="11" s="1"/>
  <c r="A22" i="11" s="1"/>
  <c r="A23" i="11" s="1"/>
  <c r="A25" i="11" s="1"/>
  <c r="A26" i="11" s="1"/>
  <c r="A32" i="11"/>
  <c r="A33" i="11" s="1"/>
  <c r="A34" i="11" s="1"/>
  <c r="A40" i="11"/>
  <c r="A41" i="11" s="1"/>
  <c r="A43" i="11" s="1"/>
  <c r="A44" i="11" s="1"/>
  <c r="F81" i="11" l="1"/>
  <c r="F82" i="11" l="1"/>
</calcChain>
</file>

<file path=xl/sharedStrings.xml><?xml version="1.0" encoding="utf-8"?>
<sst xmlns="http://schemas.openxmlformats.org/spreadsheetml/2006/main" count="129" uniqueCount="86">
  <si>
    <t>N°
 de prix</t>
  </si>
  <si>
    <t>Désignation des prestations</t>
  </si>
  <si>
    <t>Qté</t>
  </si>
  <si>
    <t>Prix Unitaire en dhs (hors T V A)</t>
  </si>
  <si>
    <t>Prix Total</t>
  </si>
  <si>
    <t>m²</t>
  </si>
  <si>
    <t>Fouilles en pleine masse dans tous terrains, y compris le rocher</t>
  </si>
  <si>
    <t>Fouilles en puits, tranchées ou rigoles dans tous terrains, y compris le rocher</t>
  </si>
  <si>
    <t>Mise en remblais ou évacuation des déblais à la décharge publique</t>
  </si>
  <si>
    <t>Béton de propreté</t>
  </si>
  <si>
    <t>Maçonnerie de moellons en fondations</t>
  </si>
  <si>
    <t>Arase étanche</t>
  </si>
  <si>
    <t>Hérissonnage en pierres sèches</t>
  </si>
  <si>
    <t>kg</t>
  </si>
  <si>
    <t>U</t>
  </si>
  <si>
    <t>Béton armé en fondations pour tous ouvrages</t>
  </si>
  <si>
    <t>ml</t>
  </si>
  <si>
    <t>Béton armé en élévation pour tous ouvrages</t>
  </si>
  <si>
    <t>Cloisons en briques creuses de 6T</t>
  </si>
  <si>
    <t>Enduit intérieur au mortier de ciment</t>
  </si>
  <si>
    <t>Mise à la terre</t>
  </si>
  <si>
    <t>Peinture glycérophtalique laquée sur bois</t>
  </si>
  <si>
    <t>Peinture glycérophtalique laquée sur menuiserie- métallique</t>
  </si>
  <si>
    <t xml:space="preserve"> BETON ARME EN FONDATIONS</t>
  </si>
  <si>
    <t xml:space="preserve">  III- ETANCHEITE</t>
  </si>
  <si>
    <t xml:space="preserve">  Menuiserie - Bois</t>
  </si>
  <si>
    <t xml:space="preserve">  Menuiserie - Aluminium</t>
  </si>
  <si>
    <t xml:space="preserve">  Menuiserie - Métallique </t>
  </si>
  <si>
    <t>V -ELECTRICITE – LUSTRERIE</t>
  </si>
  <si>
    <t>Prise de courant de :  2x10/16A + T</t>
  </si>
  <si>
    <t xml:space="preserve">  Peinture </t>
  </si>
  <si>
    <t>T.V.A 20%</t>
  </si>
  <si>
    <t>TOTAL  T.T.C</t>
  </si>
  <si>
    <t>TOTAL H.T</t>
  </si>
  <si>
    <t xml:space="preserve"> II - REVETEMENT </t>
  </si>
  <si>
    <t>Fourniture et mise en œuvre de tout venant compacté</t>
  </si>
  <si>
    <t>Béton cyclopéen ou gros béton</t>
  </si>
  <si>
    <t>Forme en  béton de 10 à 12 cm d'épaisseur y comprie acier</t>
  </si>
  <si>
    <t>Forme de marche en béton</t>
  </si>
  <si>
    <t>Appui de baie</t>
  </si>
  <si>
    <t>Enduit extérieur au mortier de ciment</t>
  </si>
  <si>
    <t>IV -MENUISERIE-BOISALUMINIUME ET FERRONNERIE</t>
  </si>
  <si>
    <t>Fenètre et châssis en aluminium</t>
  </si>
  <si>
    <t>Grille de défense</t>
  </si>
  <si>
    <t xml:space="preserve">Câble U 1000 RO2V de toutes dimensions </t>
  </si>
  <si>
    <t>Boite de dérivation</t>
  </si>
  <si>
    <t xml:space="preserve">foyer sur simple allumage </t>
  </si>
  <si>
    <t>Hublot Etanche</t>
  </si>
  <si>
    <t>Peinture vinylique sur mur exterieur</t>
  </si>
  <si>
    <t>Peinture vinylique sur murs intérieurs et plafonds</t>
  </si>
  <si>
    <t>I - GROS-ŒUVRE -TERRASSEMENT</t>
  </si>
  <si>
    <t>Couronnement et faconnage d'accrotere</t>
  </si>
  <si>
    <t>Chape de lissage</t>
  </si>
  <si>
    <t>Mise en oeuvre de gueulard en en BA</t>
  </si>
  <si>
    <t>Fourniture et pose de gargouilles</t>
  </si>
  <si>
    <t>VII- PEINTURE  ET VITRERIE</t>
  </si>
  <si>
    <t xml:space="preserve"> MACONNERIE EN FONDATIONS</t>
  </si>
  <si>
    <t xml:space="preserve"> DALLAGES ET FORMES</t>
  </si>
  <si>
    <t xml:space="preserve"> BETON ARME EN ELEVATION</t>
  </si>
  <si>
    <t xml:space="preserve"> MACONNERIE EN ELEVATION</t>
  </si>
  <si>
    <t xml:space="preserve"> ENDUITS</t>
  </si>
  <si>
    <t xml:space="preserve"> DIVERS</t>
  </si>
  <si>
    <t>Bloc autonome d'eclairage de sécurité</t>
  </si>
  <si>
    <t xml:space="preserve">Dallages periphiriques des batiments </t>
  </si>
  <si>
    <t xml:space="preserve">Renformis pour placard </t>
  </si>
  <si>
    <t>Acier en fondations</t>
  </si>
  <si>
    <t xml:space="preserve">  Plancher hourdis </t>
  </si>
  <si>
    <t>Acier en élévation</t>
  </si>
  <si>
    <t>foyer  double alumage</t>
  </si>
  <si>
    <t>Descente des eaux pluviales  110 EN PVC</t>
  </si>
  <si>
    <t>placards en bois</t>
  </si>
  <si>
    <t>Revêtement en carreaux grés cérame sur sol et murs y/c Plinthes</t>
  </si>
  <si>
    <r>
      <t>m</t>
    </r>
    <r>
      <rPr>
        <b/>
        <vertAlign val="superscript"/>
        <sz val="11"/>
        <rFont val="Times New Roman"/>
        <family val="1"/>
      </rPr>
      <t>3</t>
    </r>
  </si>
  <si>
    <r>
      <t>m</t>
    </r>
    <r>
      <rPr>
        <b/>
        <vertAlign val="superscript"/>
        <sz val="11"/>
        <rFont val="Times New Roman"/>
        <family val="1"/>
      </rPr>
      <t>2</t>
    </r>
  </si>
  <si>
    <r>
      <t xml:space="preserve">m </t>
    </r>
    <r>
      <rPr>
        <b/>
        <vertAlign val="superscript"/>
        <sz val="11"/>
        <rFont val="Times New Roman"/>
        <family val="1"/>
      </rPr>
      <t>3</t>
    </r>
  </si>
  <si>
    <r>
      <t>Etanchéité  bicouche  Autoprotegé pour terrasses y compris remontées</t>
    </r>
    <r>
      <rPr>
        <sz val="11"/>
        <rFont val="Arial"/>
        <family val="2"/>
        <charset val="204"/>
      </rPr>
      <t xml:space="preserve"> </t>
    </r>
    <r>
      <rPr>
        <sz val="11"/>
        <rFont val="Times New Roman"/>
        <family val="1"/>
      </rPr>
      <t>d’acrotères</t>
    </r>
  </si>
  <si>
    <t>Forme de pente en béton y/c gorge</t>
  </si>
  <si>
    <t xml:space="preserve"> Porte à lame de tout dimension</t>
  </si>
  <si>
    <t>DEMOLITION DES SALLES EN PREFABRIQUEES EXISTANTS Y COMPRIS EVACUATION</t>
  </si>
  <si>
    <t>Double  cloisons 6 + 6 trous y/c tête et cllémure</t>
  </si>
  <si>
    <t>Plancher hourdis tous types y compris aciers</t>
  </si>
  <si>
    <t>Arrété le Présent Bordereau à la Somme de:</t>
  </si>
  <si>
    <t xml:space="preserve"> F/P Spot blanc </t>
  </si>
  <si>
    <t>MARCHE N °</t>
  </si>
  <si>
    <t>Objet: Travaux De Construction de 08 salles de classe pour l’enseignement Qualifiant, relevant de la Direction De Driouch.</t>
  </si>
  <si>
    <t>Bordereau des prix détail estimatif AOO N° : 18/2026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</si>
</sst>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_);_(&quot;$&quot;* \(#,##0\);_(&quot;$&quot;* &quot;-&quot;_);_(@_)"/>
    <numFmt numFmtId="165" formatCode="_(&quot;$&quot;* #,##0.00_);_(&quot;$&quot;* \(#,##0.00\);_(&quot;$&quot;* &quot;-&quot;??_);_(@_)"/>
    <numFmt numFmtId="166" formatCode="_-* #,##0.00\ [$€-1]_-;\-* #,##0.00\ [$€-1]_-;_-* &quot;-&quot;??\ [$€-1]_-"/>
    <numFmt numFmtId="167" formatCode="#,##0.00\ &quot;DH&quot;"/>
    <numFmt numFmtId="168" formatCode="#,##0.00\ _D_H"/>
  </numFmts>
  <fonts count="19" x14ac:knownFonts="1">
    <font>
      <sz val="10"/>
      <name val="Arial"/>
      <charset val="204"/>
    </font>
    <font>
      <b/>
      <sz val="11"/>
      <name val="Times New Roman"/>
      <family val="1"/>
    </font>
    <font>
      <sz val="10"/>
      <name val="Arial"/>
      <family val="2"/>
    </font>
    <font>
      <b/>
      <i/>
      <sz val="10"/>
      <name val="Rockwell"/>
      <family val="1"/>
    </font>
    <font>
      <b/>
      <sz val="12"/>
      <name val="Arial"/>
      <family val="2"/>
      <charset val="204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mbria"/>
      <family val="1"/>
    </font>
    <font>
      <b/>
      <sz val="12"/>
      <color indexed="8"/>
      <name val="Cambria"/>
      <family val="1"/>
    </font>
    <font>
      <sz val="8"/>
      <name val="Arial"/>
      <family val="2"/>
      <charset val="204"/>
    </font>
    <font>
      <sz val="11"/>
      <name val="Times New Roman"/>
      <family val="1"/>
    </font>
    <font>
      <sz val="11"/>
      <name val="Arial"/>
      <family val="2"/>
      <charset val="204"/>
    </font>
    <font>
      <b/>
      <sz val="10"/>
      <name val="Arial"/>
      <family val="2"/>
    </font>
    <font>
      <b/>
      <vertAlign val="superscript"/>
      <sz val="11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sz val="10"/>
      <color rgb="FF008000"/>
      <name val="Arial"/>
      <family val="2"/>
    </font>
    <font>
      <b/>
      <sz val="10"/>
      <color rgb="FFFF0000"/>
      <name val="Cambria"/>
      <family val="1"/>
    </font>
    <font>
      <b/>
      <u/>
      <sz val="14"/>
      <color indexed="8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166" fontId="2" fillId="0" borderId="0" applyFont="0" applyFill="0" applyBorder="0" applyAlignment="0" applyProtection="0"/>
    <xf numFmtId="0" fontId="3" fillId="0" borderId="0" applyNumberFormat="0">
      <alignment horizontal="center"/>
    </xf>
    <xf numFmtId="0" fontId="2" fillId="0" borderId="0"/>
    <xf numFmtId="0" fontId="2" fillId="8" borderId="0"/>
    <xf numFmtId="0" fontId="6" fillId="0" borderId="1" applyNumberFormat="0" applyFill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16" fillId="0" borderId="0" xfId="0" applyFont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4" fontId="4" fillId="0" borderId="2" xfId="0" applyNumberFormat="1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4" fillId="0" borderId="2" xfId="0" applyFont="1" applyBorder="1"/>
    <xf numFmtId="0" fontId="12" fillId="0" borderId="0" xfId="0" applyFont="1"/>
    <xf numFmtId="0" fontId="17" fillId="0" borderId="0" xfId="0" applyFont="1"/>
    <xf numFmtId="167" fontId="0" fillId="0" borderId="0" xfId="0" applyNumberFormat="1"/>
    <xf numFmtId="168" fontId="15" fillId="0" borderId="2" xfId="0" applyNumberFormat="1" applyFont="1" applyBorder="1" applyAlignment="1">
      <alignment horizontal="left" vertical="center" wrapText="1"/>
    </xf>
    <xf numFmtId="168" fontId="1" fillId="0" borderId="2" xfId="0" applyNumberFormat="1" applyFont="1" applyBorder="1" applyAlignment="1">
      <alignment horizontal="center" vertical="center" wrapText="1"/>
    </xf>
    <xf numFmtId="168" fontId="1" fillId="9" borderId="2" xfId="0" applyNumberFormat="1" applyFont="1" applyFill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right" vertical="center"/>
    </xf>
    <xf numFmtId="168" fontId="10" fillId="0" borderId="2" xfId="0" applyNumberFormat="1" applyFont="1" applyBorder="1" applyAlignment="1">
      <alignment horizontal="left" vertical="center" wrapText="1"/>
    </xf>
    <xf numFmtId="168" fontId="1" fillId="0" borderId="2" xfId="0" applyNumberFormat="1" applyFont="1" applyBorder="1" applyAlignment="1">
      <alignment vertical="center" wrapText="1"/>
    </xf>
    <xf numFmtId="168" fontId="10" fillId="0" borderId="2" xfId="0" applyNumberFormat="1" applyFont="1" applyBorder="1" applyAlignment="1">
      <alignment vertical="center" wrapText="1"/>
    </xf>
    <xf numFmtId="168" fontId="10" fillId="0" borderId="2" xfId="7" applyNumberFormat="1" applyFont="1" applyFill="1" applyBorder="1" applyAlignment="1">
      <alignment vertical="center" wrapText="1"/>
    </xf>
    <xf numFmtId="168" fontId="10" fillId="0" borderId="2" xfId="0" applyNumberFormat="1" applyFont="1" applyBorder="1" applyAlignment="1">
      <alignment vertical="center"/>
    </xf>
    <xf numFmtId="168" fontId="10" fillId="0" borderId="2" xfId="0" applyNumberFormat="1" applyFont="1" applyBorder="1" applyAlignment="1">
      <alignment horizontal="right" vertical="center"/>
    </xf>
    <xf numFmtId="168" fontId="10" fillId="0" borderId="2" xfId="0" applyNumberFormat="1" applyFont="1" applyBorder="1" applyAlignment="1">
      <alignment horizontal="justify" vertical="center" wrapText="1"/>
    </xf>
    <xf numFmtId="168" fontId="1" fillId="0" borderId="2" xfId="0" applyNumberFormat="1" applyFont="1" applyBorder="1" applyAlignment="1">
      <alignment horizontal="left" vertical="center" wrapText="1"/>
    </xf>
    <xf numFmtId="167" fontId="12" fillId="0" borderId="0" xfId="0" applyNumberFormat="1" applyFont="1"/>
    <xf numFmtId="4" fontId="0" fillId="0" borderId="0" xfId="0" applyNumberFormat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3" fontId="1" fillId="10" borderId="2" xfId="0" applyNumberFormat="1" applyFont="1" applyFill="1" applyBorder="1" applyAlignment="1">
      <alignment horizontal="center" vertical="center" wrapText="1"/>
    </xf>
    <xf numFmtId="3" fontId="1" fillId="1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left" vertical="center" wrapText="1"/>
    </xf>
  </cellXfs>
  <cellStyles count="14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Euro" xfId="7" xr:uid="{00000000-0005-0000-0000-000006000000}"/>
    <cellStyle name="nombre" xfId="8" xr:uid="{00000000-0005-0000-0000-000007000000}"/>
    <cellStyle name="Normal" xfId="0" builtinId="0"/>
    <cellStyle name="Normal 2" xfId="9" xr:uid="{00000000-0005-0000-0000-000009000000}"/>
    <cellStyle name="Standard_Anpassen der Amortisation" xfId="10" xr:uid="{00000000-0005-0000-0000-00000A000000}"/>
    <cellStyle name="Total" xfId="11" builtinId="25" customBuiltin="1"/>
    <cellStyle name="Währung [0]_Budget" xfId="12" xr:uid="{00000000-0005-0000-0000-00000C000000}"/>
    <cellStyle name="Währung_Budget" xfId="1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" name="Text Box 6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100-1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3" name="Text Box 6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1-2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4" name="Text Box 62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1-3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5" name="Text Box 62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1-4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6" name="Text Box 62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1-5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7" name="Text Box 62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8" name="Text Box 62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1-7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9" name="Text Box 62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1-8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0" name="Text Box 63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1-9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1" name="Text Box 63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1-10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2" name="Text Box 63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3" name="Text Box 63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4" name="Text Box 63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5" name="Text Box 63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6" name="Text Box 63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7" name="Text Box 63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8" name="Text Box 63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9" name="Text Box 63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0" name="Text Box 64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1" name="Text Box 64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2" name="Text Box 64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3" name="Text Box 64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4" name="Text Box 64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5" name="Text Box 64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6" name="Text Box 64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7" name="Text Box 64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8" name="Text Box 64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9" name="Text Box 64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" name="Text Box 65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" name="Text Box 65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2" name="Text Box 65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3" name="Text Box 65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4" name="Text Box 65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5" name="Text Box 65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6" name="Text Box 65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7" name="Text Box 65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8" name="Text Box 65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9" name="Text Box 65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0" name="Text Box 660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1" name="Text Box 66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2" name="Text Box 66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3" name="Text Box 66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4" name="Text Box 6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5" name="Text Box 66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6" name="Text Box 66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7" name="Text Box 667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8" name="Text Box 66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31750</xdr:colOff>
      <xdr:row>12</xdr:row>
      <xdr:rowOff>0</xdr:rowOff>
    </xdr:from>
    <xdr:to>
      <xdr:col>0</xdr:col>
      <xdr:colOff>335325</xdr:colOff>
      <xdr:row>12</xdr:row>
      <xdr:rowOff>0</xdr:rowOff>
    </xdr:to>
    <xdr:sp macro="" textlink="">
      <xdr:nvSpPr>
        <xdr:cNvPr id="49" name="Text Box 66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28575" y="1381125"/>
          <a:ext cx="304800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0" name="Text Box 67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1" name="Text Box 67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2" name="Text Box 67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3" name="Text Box 67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4" name="Text Box 68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5" name="Text Box 68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6" name="Text Box 68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7" name="Text Box 68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8" name="Text Box 68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9" name="Text Box 68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0" name="Text Box 68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1" name="Text Box 69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2" name="Text Box 69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3" name="Text Box 69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4" name="Text Box 69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5" name="Text Box 69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6" name="Text Box 69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7" name="Text Box 69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8" name="Text Box 69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9" name="Text Box 69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0" name="Text Box 69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1" name="Text Box 70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2" name="Text Box 70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3" name="Text Box 70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4" name="Text Box 70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5" name="Text Box 70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6" name="Text Box 70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7" name="Text Box 70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8" name="Text Box 70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9" name="Text Box 70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0" name="Text Box 70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1" name="Text Box 71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2" name="Text Box 71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3" name="Text Box 71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4" name="Text Box 71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5" name="Text Box 71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6" name="Text Box 71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7" name="Text Box 71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8" name="Text Box 71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9" name="Text Box 7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0" name="Text Box 71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1" name="Text Box 72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2" name="Text Box 72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3" name="Text Box 72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4" name="Text Box 72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5" name="Text Box 72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6" name="Text Box 72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7" name="Text Box 72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8" name="Text Box 72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9" name="Text Box 72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0" name="Text Box 72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1" name="Text Box 73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2" name="Text Box 73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3" name="Text Box 73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4" name="Text Box 73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5" name="Text Box 73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6" name="Text Box 73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7" name="Text Box 73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8" name="Text Box 73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9" name="Text Box 73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0" name="Text Box 73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1" name="Text Box 74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2" name="Text Box 74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3" name="Text Box 74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4" name="Text Box 74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5" name="Text Box 74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6" name="Text Box 74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7" name="Text Box 74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8" name="Text Box 74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9" name="Text Box 74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0" name="Text Box 74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1" name="Text Box 75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2" name="Text Box 75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3" name="Text Box 75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4" name="Text Box 75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5" name="Text Box 75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6" name="Text Box 75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7" name="Text Box 75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8" name="Text Box 75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9" name="Text Box 75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0" name="Text Box 75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1" name="Text Box 76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2" name="Text Box 76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3" name="Text Box 76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4" name="Text Box 76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5" name="Text Box 7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6" name="Text Box 76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7" name="Text Box 76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8" name="Text Box 76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9" name="Text Box 76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0" name="Text Box 76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1" name="Text Box 77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2" name="Text Box 77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3" name="Text Box 77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4" name="Text Box 77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5" name="Text Box 77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6" name="Text Box 77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7" name="Text Box 77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8" name="Text Box 77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9" name="Text Box 77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0" name="Text Box 77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1" name="Text Box 78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2" name="Text Box 78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3" name="Text Box 78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4" name="Text Box 78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5" name="Text Box 78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6" name="Text Box 78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7" name="Text Box 78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8" name="Text Box 78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9" name="Text Box 78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0" name="Text Box 78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1" name="Text Box 79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2" name="Text Box 79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3" name="Text Box 79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4" name="Text Box 79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5" name="Text Box 79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6" name="Text Box 79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7" name="Text Box 79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8" name="Text Box 79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9" name="Text Box 79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0" name="Text Box 79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1" name="Text Box 80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2" name="Text Box 80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3" name="Text Box 80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4" name="Text Box 80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5" name="Text Box 80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6" name="Text Box 80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7" name="Text Box 80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8" name="Text Box 80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9" name="Text Box 80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0" name="Text Box 80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1" name="Text Box 81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2" name="Text Box 81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3" name="Text Box 81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4" name="Text Box 81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5" name="Text Box 81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6" name="Text Box 82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7" name="Text Box 828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8" name="Text Box 829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9" name="Text Box 830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0" name="Text Box 83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1" name="Text Box 832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2" name="Text Box 833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3" name="Text Box 83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4" name="Text Box 835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5" name="Text Box 83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6" name="Text Box 83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7" name="Text Box 83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8" name="Text Box 83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9" name="Text Box 840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0" name="Text Box 84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1" name="Text Box 84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2" name="Text Box 84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3" name="Text Box 84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4" name="Text Box 845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5" name="Text Box 846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6" name="Text Box 847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7" name="Text Box 84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8" name="Text Box 849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9" name="Text Box 850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0" name="Text Box 86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1" name="Text Box 86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2" name="Text Box 865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3" name="Text Box 86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4" name="Text Box 86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5" name="Text Box 868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6" name="Text Box 869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7" name="Text Box 870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8" name="Text Box 87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9" name="Text Box 87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0" name="Text Box 873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1" name="Text Box 87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2" name="Text Box 875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3" name="Text Box 87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4" name="Text Box 877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5" name="Text Box 878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6" name="Text Box 879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7" name="Text Box 880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8" name="Text Box 88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9" name="Text Box 88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0" name="Text Box 88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1" name="Text Box 88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2" name="Text Box 885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3" name="Text Box 88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4" name="Text Box 887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5" name="Text Box 88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6" name="Text Box 889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7" name="Text Box 890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8" name="Text Box 89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9" name="Text Box 89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0" name="Text Box 893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1" name="Text Box 89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2" name="Text Box 895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3" name="Text Box 89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4" name="Text Box 89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5" name="Text Box 898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6" name="Text Box 899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7" name="Text Box 900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8" name="Text Box 90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9" name="Text Box 90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0" name="Text Box 903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1" name="Text Box 90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2" name="Text Box 905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3" name="Text Box 90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4" name="Text Box 90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5" name="Text Box 908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6" name="Text Box 909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7" name="Text Box 910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8" name="Text Box 911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9" name="Text Box 91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0" name="Text Box 9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1" name="Text Box 91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2" name="Text Box 915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3" name="Text Box 91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4" name="Text Box 917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5" name="Text Box 918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6" name="Text Box 919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7" name="Text Box 920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8" name="Text Box 921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9" name="Text Box 922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0" name="Text Box 923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1" name="Text Box 92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2" name="Text Box 925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3" name="Text Box 92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4" name="Text Box 92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5" name="Text Box 928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6" name="Text Box 929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7" name="Text Box 930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8" name="Text Box 931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9" name="Text Box 932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0" name="Text Box 933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1" name="Text Box 93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2" name="Text Box 935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3" name="Text Box 93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4" name="Text Box 93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5" name="Text Box 938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6" name="Text Box 939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7" name="Text Box 940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8" name="Text Box 94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9" name="Text Box 94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0" name="Text Box 94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1" name="Text Box 94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2" name="Text Box 945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3" name="Text Box 94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4" name="Text Box 947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5" name="Text Box 948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6" name="Text Box 949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7" name="Text Box 950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8" name="Text Box 95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9" name="Text Box 95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0" name="Text Box 953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1" name="Text Box 95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2" name="Text Box 955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3" name="Text Box 95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4" name="Text Box 957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5" name="Text Box 958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6" name="Text Box 959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7" name="Text Box 960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8" name="Text Box 961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9" name="Text Box 962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0" name="Text Box 963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1" name="Text Box 96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2" name="Text Box 965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3" name="Text Box 96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4" name="Text Box 967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5" name="Text Box 968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6" name="Text Box 969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7" name="Text Box 970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19" name="Text Box 99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0" name="Text Box 99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1" name="Text Box 99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2" name="Text Box 1000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3" name="Text Box 100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4" name="Text Box 1002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5" name="Text Box 1003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6" name="Text Box 100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7" name="Text Box 1005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8" name="Text Box 100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9" name="Text Box 100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0" name="Text Box 1008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1" name="Text Box 1045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2" name="Text Box 1046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3" name="Text Box 1047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4" name="Text Box 104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5" name="Text Box 1049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6" name="Text Box 1050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7" name="Text Box 1051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8" name="Text Box 1052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9" name="Text Box 1053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0" name="Text Box 105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1" name="Text Box 1055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2" name="Text Box 1056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3" name="Text Box 1177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4" name="Text Box 1178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5" name="Text Box 1179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6" name="Text Box 1180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7" name="Text Box 1181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8" name="Text Box 118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9" name="Text Box 1183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0" name="Text Box 118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1" name="Text Box 1185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2" name="Text Box 118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3" name="Text Box 118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4" name="Text Box 118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5" name="Text Box 1285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6" name="Text Box 1286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7" name="Text Box 1287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8" name="Text Box 1288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9" name="Text Box 128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0" name="Text Box 1290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1" name="Text Box 1291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2" name="Text Box 129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3" name="Text Box 1293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4" name="Text Box 129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5" name="Text Box 1295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6" name="Text Box 1296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7" name="Text Box 1390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8" name="Text Box 1391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9" name="Text Box 1392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0" name="Text Box 1393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1" name="Text Box 1394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2" name="Text Box 1395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3" name="Text Box 1396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4" name="Text Box 139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5" name="Text Box 1398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6" name="Text Box 1399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7" name="Text Box 1400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8" name="Text Box 1401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9" name="Text Box 1402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0" name="Text Box 140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1" name="Text Box 1404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2" name="Text Box 1405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3" name="Text Box 1406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4" name="Text Box 1407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5" name="Text Box 1408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6" name="Text Box 1409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7" name="Text Box 1410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8" name="Text Box 1411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9" name="Text Box 1412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0" name="Text Box 1413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1" name="Text Box 1414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2" name="Text Box 1415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3" name="Text Box 1416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4" name="Text Box 1417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5" name="Text Box 1418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6" name="Text Box 1419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7" name="Text Box 1420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8" name="Text Box 1421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9" name="Text Box 1422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0" name="Text Box 1423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1" name="Text Box 1424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2" name="Text Box 1425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3" name="Text Box 1450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4" name="Text Box 1451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5" name="Text Box 1452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6" name="Text Box 145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7" name="Text Box 1454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8" name="Text Box 1455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9" name="Text Box 1456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0" name="Text Box 145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1" name="Text Box 1458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2" name="Text Box 145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3" name="Text Box 1460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4" name="Text Box 1461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5" name="Text Box 218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6" name="Text Box 218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7" name="Text Box 2184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8" name="Text Box 2185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9" name="Text Box 2186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0" name="Text Box 2187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1" name="Text Box 2188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2" name="Text Box 2189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3" name="Text Box 2190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4" name="Text Box 2191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5" name="Text Box 2192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6" name="Text Box 2193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7" name="Text Box 219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8" name="Text Box 2195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9" name="Text Box 2196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0" name="Text Box 2197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1" name="Text Box 2198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2" name="Text Box 2199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3" name="Text Box 2200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4" name="Text Box 2201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5" name="Text Box 2202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6" name="Text Box 2203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7" name="Text Box 220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8" name="Text Box 2205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9" name="Text Box 2403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0" name="Text Box 2404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1" name="Text Box 2405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2" name="Text Box 2406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3" name="Text Box 2407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4" name="Text Box 2408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5" name="Text Box 2409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6" name="Text Box 2410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7" name="Text Box 2411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8" name="Text Box 241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9" name="Text Box 24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0" name="Text Box 241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1" name="Text Box 2439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2" name="Text Box 2440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3" name="Text Box 2441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4" name="Text Box 2442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5" name="Text Box 244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6" name="Text Box 244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7" name="Text Box 2445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8" name="Text Box 2446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9" name="Text Box 2447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0" name="Text Box 2448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1" name="Text Box 2449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2" name="Text Box 2450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3" name="Text Box 2580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4" name="Text Box 2581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5" name="Text Box 2582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6" name="Text Box 2583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7" name="Text Box 2584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8" name="Text Box 2585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9" name="Text Box 2586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0" name="Text Box 2587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1" name="Text Box 2588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2" name="Text Box 2589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3" name="Text Box 2590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4" name="Text Box 2591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5" name="Text Box 260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6" name="Text Box 260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7" name="Text Box 260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8" name="Text Box 260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9" name="Text Box 260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0" name="Text Box 260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1" name="Text Box 261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2" name="Text Box 261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3" name="Text Box 261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4" name="Text Box 261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5" name="Text Box 261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6" name="Text Box 261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7" name="Text Box 2673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8" name="Text Box 2674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9" name="Text Box 2675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0" name="Text Box 2676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1" name="Text Box 2677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2" name="Text Box 2678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3" name="Text Box 2679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4" name="Text Box 2680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5" name="Text Box 2681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6" name="Text Box 2682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7" name="Text Box 268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8" name="Text Box 268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9" name="Text Box 2685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0" name="Text Box 2686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1" name="Text Box 2687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2" name="Text Box 2688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3" name="Text Box 2689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4" name="Text Box 2690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5" name="Text Box 2691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6" name="Text Box 269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7" name="Text Box 2693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8" name="Text Box 2694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9" name="Text Box 2695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0" name="Text Box 2696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1" name="Text Box 2697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2" name="Text Box 2698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3" name="Text Box 2699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4" name="Text Box 2700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5" name="Text Box 2701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6" name="Text Box 270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7" name="Text Box 2703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8" name="Text Box 2704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9" name="Text Box 2705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0" name="Text Box 2706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1" name="Text Box 2707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2" name="Text Box 2708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3" name="Text Box 2709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4" name="Text Box 2710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5" name="Text Box 2711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6" name="Text Box 2712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7" name="Text Box 27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8" name="Text Box 2714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9" name="Text Box 2715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0" name="Text Box 2716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1" name="Text Box 2717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2" name="Text Box 2718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3" name="Text Box 2719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4" name="Text Box 2720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5" name="Text Box 2721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6" name="Text Box 2722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7" name="Text Box 2723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8" name="Text Box 2724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9" name="Text Box 2725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0" name="Text Box 2726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1" name="Text Box 2727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2" name="Text Box 2728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3" name="Text Box 2729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4" name="Text Box 2730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5" name="Text Box 2731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6" name="Text Box 273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7" name="Text Box 2733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8" name="Text Box 2734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9" name="Text Box 2735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0" name="Text Box 2736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1" name="Text Box 2737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2" name="Text Box 2738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3" name="Text Box 2739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4" name="Text Box 2740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5" name="Text Box 2741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6" name="Text Box 2742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7" name="Text Box 274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8" name="Text Box 2744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9" name="Text Box 2745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0" name="Text Box 2746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1" name="Text Box 2747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2" name="Text Box 2748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3" name="Text Box 2749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4" name="Text Box 2750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5" name="Text Box 2751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6" name="Text Box 275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7" name="Text Box 2753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8" name="Text Box 2754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9" name="Text Box 2755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0" name="Text Box 2756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1" name="Text Box 2757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2" name="Text Box 2758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3" name="Text Box 2759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4" name="Text Box 2760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5" name="Text Box 2761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6" name="Text Box 276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7" name="Text Box 2763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8" name="Text Box 2764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9" name="Text Box 2765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0" name="Text Box 2766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1" name="Text Box 2767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2" name="Text Box 2768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3" name="Text Box 985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4" name="Text Box 98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5" name="Text Box 987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6" name="Text Box 988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7" name="Text Box 98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8" name="Text Box 990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9" name="Text Box 991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0" name="Text Box 992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1" name="Text Box 993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2" name="Text Box 994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3" name="Text Box 995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4" name="Text Box 996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1</xdr:col>
      <xdr:colOff>2756242</xdr:colOff>
      <xdr:row>0</xdr:row>
      <xdr:rowOff>95591</xdr:rowOff>
    </xdr:from>
    <xdr:to>
      <xdr:col>2</xdr:col>
      <xdr:colOff>558391</xdr:colOff>
      <xdr:row>5</xdr:row>
      <xdr:rowOff>409678</xdr:rowOff>
    </xdr:to>
    <xdr:pic>
      <xdr:nvPicPr>
        <xdr:cNvPr id="596" name="Image 1">
          <a:extLst>
            <a:ext uri="{FF2B5EF4-FFF2-40B4-BE49-F238E27FC236}">
              <a16:creationId xmlns:a16="http://schemas.microsoft.com/office/drawing/2014/main" id="{8FC28581-6DEC-48F7-989A-BD2C069D7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1511" y="95591"/>
          <a:ext cx="2800213" cy="15158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Mand_perBA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nd_perBA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Program%20Files\Msofficepro\Mod&#232;les\Mandat\pc_red\redwan\model\ENG_HS.xlt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NDA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_PER"/>
      <sheetName val="BE_PER"/>
      <sheetName val="PERSONNALISER"/>
      <sheetName val="Feuil2"/>
      <sheetName val="Feuil1"/>
      <sheetName val="form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_PER"/>
      <sheetName val="BE_PER"/>
      <sheetName val="PERSONNALISER"/>
      <sheetName val="Feuil2"/>
      <sheetName val="Feuil1"/>
      <sheetName val="form"/>
      <sheetName val="BERDEREAU"/>
      <sheetName val="page de gard"/>
      <sheetName val="page gard ARMATURE"/>
      <sheetName val=" métré Bloc Administration"/>
      <sheetName val="ACIER BLOC ADMINIS"/>
      <sheetName val=" métré Bloc Scolaire"/>
      <sheetName val="ACIER BLOC SCOLAIRE"/>
      <sheetName val=" métré Bloc Internat"/>
      <sheetName val="ACIER BLOC INTERNAT"/>
      <sheetName val="métré Bloc Logement Internat"/>
      <sheetName val="ACIER BLOC LOG INTERNAT"/>
      <sheetName val="métré Bloc Sanitaire+Porche "/>
      <sheetName val="ACIER Bloc Sanitaire+Porche"/>
      <sheetName val="Récap Métré"/>
      <sheetName val="attachement N=5"/>
      <sheetName val="decompte N°5"/>
      <sheetName val="Récap Dp 5"/>
      <sheetName val="Feuil4"/>
      <sheetName val="bord.elec.annasr"/>
      <sheetName val="bord_elec_annasr2"/>
      <sheetName val="page_de_gard2"/>
      <sheetName val="page_gard_ARMATURE2"/>
      <sheetName val="_métré_Bloc_Administration2"/>
      <sheetName val="ACIER_BLOC_ADMINIS2"/>
      <sheetName val="_métré_Bloc_Scolaire2"/>
      <sheetName val="ACIER_BLOC_SCOLAIRE2"/>
      <sheetName val="_métré_Bloc_Internat2"/>
      <sheetName val="ACIER_BLOC_INTERNAT2"/>
      <sheetName val="métré_Bloc_Logement_Internat2"/>
      <sheetName val="ACIER_BLOC_LOG_INTERNAT2"/>
      <sheetName val="métré_Bloc_Sanitaire+Porche_2"/>
      <sheetName val="ACIER_Bloc_Sanitaire+Porche2"/>
      <sheetName val="Récap_Métré2"/>
      <sheetName val="attachement_N=52"/>
      <sheetName val="decompte_N°52"/>
      <sheetName val="Récap_Dp_52"/>
      <sheetName val="bord_elec_annasr"/>
      <sheetName val="page_de_gard"/>
      <sheetName val="page_gard_ARMATURE"/>
      <sheetName val="_métré_Bloc_Administration"/>
      <sheetName val="ACIER_BLOC_ADMINIS"/>
      <sheetName val="_métré_Bloc_Scolaire"/>
      <sheetName val="ACIER_BLOC_SCOLAIRE"/>
      <sheetName val="_métré_Bloc_Internat"/>
      <sheetName val="ACIER_BLOC_INTERNAT"/>
      <sheetName val="métré_Bloc_Logement_Internat"/>
      <sheetName val="ACIER_BLOC_LOG_INTERNAT"/>
      <sheetName val="métré_Bloc_Sanitaire+Porche_"/>
      <sheetName val="ACIER_Bloc_Sanitaire+Porche"/>
      <sheetName val="Récap_Métré"/>
      <sheetName val="attachement_N=5"/>
      <sheetName val="decompte_N°5"/>
      <sheetName val="Récap_Dp_5"/>
      <sheetName val="bord_elec_annasr1"/>
      <sheetName val="page_de_gard1"/>
      <sheetName val="page_gard_ARMATURE1"/>
      <sheetName val="_métré_Bloc_Administration1"/>
      <sheetName val="ACIER_BLOC_ADMINIS1"/>
      <sheetName val="_métré_Bloc_Scolaire1"/>
      <sheetName val="ACIER_BLOC_SCOLAIRE1"/>
      <sheetName val="_métré_Bloc_Internat1"/>
      <sheetName val="ACIER_BLOC_INTERNAT1"/>
      <sheetName val="métré_Bloc_Logement_Internat1"/>
      <sheetName val="ACIER_BLOC_LOG_INTERNAT1"/>
      <sheetName val="métré_Bloc_Sanitaire+Porche_1"/>
      <sheetName val="ACIER_Bloc_Sanitaire+Porche1"/>
      <sheetName val="Récap_Métré1"/>
      <sheetName val="attachement_N=51"/>
      <sheetName val="decompte_N°51"/>
      <sheetName val="Récap_Dp_51"/>
      <sheetName val="Macro-Long"/>
      <sheetName val="Macro-press"/>
      <sheetName val="Macro-Dexterne"/>
      <sheetName val="ATT ELEC MOD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_D"/>
      <sheetName val="ENG_DEP"/>
      <sheetName val="MEMOIRE"/>
      <sheetName val="Personnaliser"/>
      <sheetName val="Feuil4"/>
      <sheetName val="Feuil3"/>
      <sheetName val="Feuil2"/>
      <sheetName val="Feuil1"/>
      <sheetName val="Formu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_PER"/>
      <sheetName val="OP_PER"/>
      <sheetName val="Personnaliser"/>
      <sheetName val="Feuil4"/>
      <sheetName val="Feuil3"/>
      <sheetName val="Feuil2"/>
      <sheetName val="Feuil1"/>
      <sheetName val="Formul3"/>
      <sheetName val="form"/>
      <sheetName val="BP"/>
      <sheetName val="DP"/>
      <sheetName val="DECOMPTE PROVISOIRE N5"/>
      <sheetName val=" N°5"/>
      <sheetName val="ATTACHEMENT N°5"/>
      <sheetName val="RECAP GENERAL"/>
      <sheetName val="RECAP F"/>
      <sheetName val="M 6N"/>
      <sheetName val="A 6N FON"/>
      <sheetName val="A 6N ELEV"/>
      <sheetName val="A 6N Forme en Beton"/>
      <sheetName val="M LIS ED"/>
      <sheetName val="M AH RA"/>
      <sheetName val="Acier EL A R"/>
      <sheetName val="M O B"/>
      <sheetName val="A O B F"/>
      <sheetName val="A O B EL2"/>
      <sheetName val="M DAR AS"/>
      <sheetName val="M BN R"/>
      <sheetName val="%"/>
      <sheetName val="THB"/>
      <sheetName val="Liste Des Mbre"/>
      <sheetName val="Membres"/>
      <sheetName val="Registre des depots"/>
      <sheetName val="Registre COMP DA"/>
      <sheetName val="Liste de Presence"/>
      <sheetName val="Décision 15-2018 (2)"/>
      <sheetName val="Décision 15-2018"/>
      <sheetName val="Extrait du PVOP"/>
      <sheetName val="V OFFRE"/>
      <sheetName val="V ARTH"/>
      <sheetName val="RESULTAT AO "/>
      <sheetName val="OS NOTI APP"/>
      <sheetName val="OS "/>
      <sheetName val="belt"/>
      <sheetName val="Etat de séance "/>
      <sheetName val="91 PV 1"/>
      <sheetName val="91 PV 2"/>
      <sheetName val="page de garde"/>
      <sheetName val="Resul Définit"/>
      <sheetName val="Rap pré "/>
      <sheetName val="Etat d'Eng"/>
      <sheetName val="Border "/>
      <sheetName val="conv fond"/>
      <sheetName val="Invt Comp"/>
      <sheetName val="Att 1"/>
      <sheetName val="Maint "/>
      <sheetName val="OS COM"/>
      <sheetName val="belt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K208"/>
  <sheetViews>
    <sheetView tabSelected="1" view="pageBreakPreview" topLeftCell="A71" zoomScale="93" zoomScaleNormal="100" zoomScaleSheetLayoutView="93" workbookViewId="0">
      <selection activeCell="E14" sqref="E14:E79"/>
    </sheetView>
  </sheetViews>
  <sheetFormatPr baseColWidth="10" defaultColWidth="9.1796875" defaultRowHeight="12.5" x14ac:dyDescent="0.25"/>
  <cols>
    <col min="1" max="1" width="7.26953125" customWidth="1"/>
    <col min="2" max="2" width="71.54296875" customWidth="1"/>
    <col min="3" max="3" width="10.453125" style="2" customWidth="1"/>
    <col min="4" max="4" width="16.26953125" style="1" customWidth="1"/>
    <col min="5" max="5" width="12.7265625" style="1" customWidth="1"/>
    <col min="6" max="6" width="16.7265625" customWidth="1"/>
    <col min="7" max="8" width="11.453125" customWidth="1"/>
    <col min="9" max="9" width="13.54296875" customWidth="1"/>
    <col min="10" max="10" width="11.453125" customWidth="1"/>
    <col min="11" max="11" width="14.7265625" customWidth="1"/>
    <col min="12" max="245" width="11.453125" customWidth="1"/>
  </cols>
  <sheetData>
    <row r="5" spans="1:6" ht="45" customHeight="1" x14ac:dyDescent="0.3">
      <c r="A5" s="31"/>
      <c r="B5" s="31"/>
      <c r="C5" s="31"/>
      <c r="D5" s="31"/>
      <c r="E5" s="31"/>
      <c r="F5" s="31"/>
    </row>
    <row r="6" spans="1:6" ht="45" customHeight="1" x14ac:dyDescent="0.3">
      <c r="A6" s="30"/>
      <c r="B6" s="30"/>
      <c r="C6" s="30"/>
      <c r="D6" s="30"/>
      <c r="E6" s="30"/>
      <c r="F6" s="30"/>
    </row>
    <row r="7" spans="1:6" ht="23.25" customHeight="1" x14ac:dyDescent="0.25">
      <c r="A7" s="38" t="s">
        <v>85</v>
      </c>
      <c r="B7" s="38"/>
      <c r="C7" s="38"/>
      <c r="D7" s="38"/>
      <c r="E7" s="38"/>
      <c r="F7" s="38"/>
    </row>
    <row r="8" spans="1:6" ht="20.25" customHeight="1" x14ac:dyDescent="0.25">
      <c r="A8" s="36" t="s">
        <v>83</v>
      </c>
      <c r="B8" s="36"/>
      <c r="C8" s="36"/>
      <c r="D8" s="36"/>
      <c r="E8" s="36"/>
      <c r="F8" s="36"/>
    </row>
    <row r="9" spans="1:6" ht="42" customHeight="1" x14ac:dyDescent="0.25">
      <c r="A9" s="37" t="s">
        <v>84</v>
      </c>
      <c r="B9" s="37"/>
      <c r="C9" s="37"/>
      <c r="D9" s="37"/>
      <c r="E9" s="37"/>
      <c r="F9" s="37"/>
    </row>
    <row r="10" spans="1:6" ht="15" x14ac:dyDescent="0.25">
      <c r="A10" s="3"/>
      <c r="B10" s="3"/>
      <c r="C10" s="3"/>
      <c r="D10" s="3"/>
      <c r="E10" s="3"/>
    </row>
    <row r="11" spans="1:6" ht="30.75" customHeight="1" x14ac:dyDescent="0.25">
      <c r="A11" s="32" t="s">
        <v>0</v>
      </c>
      <c r="B11" s="33" t="s">
        <v>1</v>
      </c>
      <c r="C11" s="34" t="s">
        <v>14</v>
      </c>
      <c r="D11" s="35" t="s">
        <v>2</v>
      </c>
      <c r="E11" s="32" t="s">
        <v>3</v>
      </c>
      <c r="F11" s="33" t="s">
        <v>4</v>
      </c>
    </row>
    <row r="12" spans="1:6" ht="31.5" customHeight="1" x14ac:dyDescent="0.25">
      <c r="A12" s="32"/>
      <c r="B12" s="33"/>
      <c r="C12" s="34"/>
      <c r="D12" s="35"/>
      <c r="E12" s="32"/>
      <c r="F12" s="33"/>
    </row>
    <row r="13" spans="1:6" s="4" customFormat="1" ht="15" customHeight="1" x14ac:dyDescent="0.25">
      <c r="A13" s="6"/>
      <c r="B13" s="5" t="s">
        <v>50</v>
      </c>
      <c r="C13" s="6"/>
      <c r="D13" s="5"/>
      <c r="E13" s="5"/>
      <c r="F13" s="5"/>
    </row>
    <row r="14" spans="1:6" s="4" customFormat="1" ht="27.75" customHeight="1" x14ac:dyDescent="0.25">
      <c r="A14" s="9">
        <v>1</v>
      </c>
      <c r="B14" s="15" t="s">
        <v>78</v>
      </c>
      <c r="C14" s="16" t="s">
        <v>14</v>
      </c>
      <c r="D14" s="17">
        <v>4</v>
      </c>
      <c r="E14" s="18"/>
      <c r="F14" s="19">
        <f>+D14*E14</f>
        <v>0</v>
      </c>
    </row>
    <row r="15" spans="1:6" s="4" customFormat="1" ht="15" customHeight="1" x14ac:dyDescent="0.25">
      <c r="A15" s="9">
        <v>2</v>
      </c>
      <c r="B15" s="20" t="s">
        <v>6</v>
      </c>
      <c r="C15" s="18" t="s">
        <v>72</v>
      </c>
      <c r="D15" s="17">
        <v>300</v>
      </c>
      <c r="E15" s="18"/>
      <c r="F15" s="19">
        <f t="shared" ref="F15:F46" si="0">+D15*E15</f>
        <v>0</v>
      </c>
    </row>
    <row r="16" spans="1:6" s="4" customFormat="1" ht="15" customHeight="1" x14ac:dyDescent="0.25">
      <c r="A16" s="9">
        <v>3</v>
      </c>
      <c r="B16" s="20" t="s">
        <v>7</v>
      </c>
      <c r="C16" s="18" t="s">
        <v>72</v>
      </c>
      <c r="D16" s="17">
        <v>500</v>
      </c>
      <c r="E16" s="18"/>
      <c r="F16" s="19">
        <f t="shared" si="0"/>
        <v>0</v>
      </c>
    </row>
    <row r="17" spans="1:6" s="4" customFormat="1" ht="15" customHeight="1" x14ac:dyDescent="0.25">
      <c r="A17" s="9">
        <v>4</v>
      </c>
      <c r="B17" s="20" t="s">
        <v>8</v>
      </c>
      <c r="C17" s="18" t="s">
        <v>72</v>
      </c>
      <c r="D17" s="17">
        <v>500</v>
      </c>
      <c r="E17" s="18"/>
      <c r="F17" s="19">
        <f t="shared" si="0"/>
        <v>0</v>
      </c>
    </row>
    <row r="18" spans="1:6" s="4" customFormat="1" ht="15" customHeight="1" x14ac:dyDescent="0.25">
      <c r="A18" s="9">
        <v>5</v>
      </c>
      <c r="B18" s="20" t="s">
        <v>35</v>
      </c>
      <c r="C18" s="18" t="s">
        <v>72</v>
      </c>
      <c r="D18" s="17">
        <v>200</v>
      </c>
      <c r="E18" s="18"/>
      <c r="F18" s="19">
        <f t="shared" si="0"/>
        <v>0</v>
      </c>
    </row>
    <row r="19" spans="1:6" s="4" customFormat="1" ht="15" customHeight="1" x14ac:dyDescent="0.25">
      <c r="A19" s="10"/>
      <c r="B19" s="21" t="s">
        <v>56</v>
      </c>
      <c r="C19" s="16"/>
      <c r="D19" s="17"/>
      <c r="E19" s="21"/>
      <c r="F19" s="19">
        <f t="shared" si="0"/>
        <v>0</v>
      </c>
    </row>
    <row r="20" spans="1:6" s="4" customFormat="1" ht="15" customHeight="1" x14ac:dyDescent="0.25">
      <c r="A20" s="9">
        <f>A18+1</f>
        <v>6</v>
      </c>
      <c r="B20" s="22" t="s">
        <v>9</v>
      </c>
      <c r="C20" s="18" t="s">
        <v>72</v>
      </c>
      <c r="D20" s="17">
        <v>40</v>
      </c>
      <c r="E20" s="18"/>
      <c r="F20" s="19">
        <f t="shared" si="0"/>
        <v>0</v>
      </c>
    </row>
    <row r="21" spans="1:6" s="4" customFormat="1" ht="15" customHeight="1" x14ac:dyDescent="0.25">
      <c r="A21" s="9">
        <f>A20+1</f>
        <v>7</v>
      </c>
      <c r="B21" s="22" t="s">
        <v>36</v>
      </c>
      <c r="C21" s="18" t="s">
        <v>72</v>
      </c>
      <c r="D21" s="17">
        <v>60</v>
      </c>
      <c r="E21" s="18"/>
      <c r="F21" s="19">
        <f t="shared" si="0"/>
        <v>0</v>
      </c>
    </row>
    <row r="22" spans="1:6" s="4" customFormat="1" ht="15" customHeight="1" x14ac:dyDescent="0.25">
      <c r="A22" s="9">
        <f>A21+1</f>
        <v>8</v>
      </c>
      <c r="B22" s="22" t="s">
        <v>10</v>
      </c>
      <c r="C22" s="18" t="s">
        <v>72</v>
      </c>
      <c r="D22" s="17">
        <v>140</v>
      </c>
      <c r="E22" s="18"/>
      <c r="F22" s="19">
        <f t="shared" si="0"/>
        <v>0</v>
      </c>
    </row>
    <row r="23" spans="1:6" s="4" customFormat="1" ht="15" customHeight="1" x14ac:dyDescent="0.25">
      <c r="A23" s="9">
        <f>A22+1</f>
        <v>9</v>
      </c>
      <c r="B23" s="22" t="s">
        <v>11</v>
      </c>
      <c r="C23" s="18" t="s">
        <v>5</v>
      </c>
      <c r="D23" s="17">
        <v>140</v>
      </c>
      <c r="E23" s="18"/>
      <c r="F23" s="19">
        <f t="shared" si="0"/>
        <v>0</v>
      </c>
    </row>
    <row r="24" spans="1:6" s="4" customFormat="1" ht="15" customHeight="1" x14ac:dyDescent="0.25">
      <c r="A24" s="10"/>
      <c r="B24" s="21" t="s">
        <v>23</v>
      </c>
      <c r="C24" s="16"/>
      <c r="D24" s="17"/>
      <c r="E24" s="21"/>
      <c r="F24" s="19">
        <f t="shared" si="0"/>
        <v>0</v>
      </c>
    </row>
    <row r="25" spans="1:6" s="4" customFormat="1" ht="15" customHeight="1" x14ac:dyDescent="0.25">
      <c r="A25" s="9">
        <f>A23+1</f>
        <v>10</v>
      </c>
      <c r="B25" s="22" t="s">
        <v>15</v>
      </c>
      <c r="C25" s="18" t="s">
        <v>72</v>
      </c>
      <c r="D25" s="17">
        <v>60</v>
      </c>
      <c r="E25" s="18"/>
      <c r="F25" s="19">
        <f t="shared" si="0"/>
        <v>0</v>
      </c>
    </row>
    <row r="26" spans="1:6" s="4" customFormat="1" ht="15" customHeight="1" x14ac:dyDescent="0.25">
      <c r="A26" s="9">
        <f>A25+1</f>
        <v>11</v>
      </c>
      <c r="B26" s="22" t="s">
        <v>65</v>
      </c>
      <c r="C26" s="18" t="s">
        <v>13</v>
      </c>
      <c r="D26" s="17">
        <v>11000</v>
      </c>
      <c r="E26" s="18"/>
      <c r="F26" s="19">
        <f t="shared" si="0"/>
        <v>0</v>
      </c>
    </row>
    <row r="27" spans="1:6" s="4" customFormat="1" ht="15" customHeight="1" x14ac:dyDescent="0.3">
      <c r="A27" s="11"/>
      <c r="B27" s="21" t="s">
        <v>57</v>
      </c>
      <c r="C27" s="16"/>
      <c r="D27" s="17"/>
      <c r="E27" s="21"/>
      <c r="F27" s="19">
        <f t="shared" si="0"/>
        <v>0</v>
      </c>
    </row>
    <row r="28" spans="1:6" s="4" customFormat="1" ht="15" customHeight="1" x14ac:dyDescent="0.25">
      <c r="A28" s="9">
        <v>12</v>
      </c>
      <c r="B28" s="22" t="s">
        <v>12</v>
      </c>
      <c r="C28" s="18" t="s">
        <v>73</v>
      </c>
      <c r="D28" s="17">
        <v>400</v>
      </c>
      <c r="E28" s="18"/>
      <c r="F28" s="19">
        <f t="shared" si="0"/>
        <v>0</v>
      </c>
    </row>
    <row r="29" spans="1:6" s="4" customFormat="1" ht="15" customHeight="1" x14ac:dyDescent="0.25">
      <c r="A29" s="9">
        <v>13</v>
      </c>
      <c r="B29" s="22" t="s">
        <v>37</v>
      </c>
      <c r="C29" s="18" t="s">
        <v>73</v>
      </c>
      <c r="D29" s="17">
        <v>400</v>
      </c>
      <c r="E29" s="18"/>
      <c r="F29" s="19">
        <f t="shared" si="0"/>
        <v>0</v>
      </c>
    </row>
    <row r="30" spans="1:6" s="4" customFormat="1" ht="15" customHeight="1" x14ac:dyDescent="0.25">
      <c r="A30" s="9">
        <v>14</v>
      </c>
      <c r="B30" s="22" t="s">
        <v>38</v>
      </c>
      <c r="C30" s="18" t="s">
        <v>16</v>
      </c>
      <c r="D30" s="17">
        <v>40</v>
      </c>
      <c r="E30" s="18"/>
      <c r="F30" s="19">
        <f t="shared" si="0"/>
        <v>0</v>
      </c>
    </row>
    <row r="31" spans="1:6" s="4" customFormat="1" ht="15" customHeight="1" x14ac:dyDescent="0.25">
      <c r="A31" s="10"/>
      <c r="B31" s="21" t="s">
        <v>58</v>
      </c>
      <c r="C31" s="16"/>
      <c r="D31" s="17"/>
      <c r="E31" s="21"/>
      <c r="F31" s="19">
        <f t="shared" si="0"/>
        <v>0</v>
      </c>
    </row>
    <row r="32" spans="1:6" s="4" customFormat="1" ht="15" customHeight="1" x14ac:dyDescent="0.25">
      <c r="A32" s="9">
        <f>A30+1</f>
        <v>15</v>
      </c>
      <c r="B32" s="22" t="s">
        <v>17</v>
      </c>
      <c r="C32" s="18" t="s">
        <v>74</v>
      </c>
      <c r="D32" s="17">
        <v>120</v>
      </c>
      <c r="E32" s="18"/>
      <c r="F32" s="19">
        <f t="shared" si="0"/>
        <v>0</v>
      </c>
    </row>
    <row r="33" spans="1:6" s="4" customFormat="1" ht="15" customHeight="1" x14ac:dyDescent="0.25">
      <c r="A33" s="9">
        <f>A32+1</f>
        <v>16</v>
      </c>
      <c r="B33" s="22" t="s">
        <v>39</v>
      </c>
      <c r="C33" s="18" t="s">
        <v>16</v>
      </c>
      <c r="D33" s="17">
        <v>100</v>
      </c>
      <c r="E33" s="18"/>
      <c r="F33" s="19">
        <f t="shared" si="0"/>
        <v>0</v>
      </c>
    </row>
    <row r="34" spans="1:6" s="4" customFormat="1" ht="15" customHeight="1" x14ac:dyDescent="0.25">
      <c r="A34" s="9">
        <f>A33+1</f>
        <v>17</v>
      </c>
      <c r="B34" s="22" t="s">
        <v>64</v>
      </c>
      <c r="C34" s="18" t="s">
        <v>73</v>
      </c>
      <c r="D34" s="17">
        <v>80</v>
      </c>
      <c r="E34" s="18"/>
      <c r="F34" s="19">
        <f t="shared" si="0"/>
        <v>0</v>
      </c>
    </row>
    <row r="35" spans="1:6" s="4" customFormat="1" ht="15" customHeight="1" x14ac:dyDescent="0.25">
      <c r="A35" s="9"/>
      <c r="B35" s="22" t="s">
        <v>66</v>
      </c>
      <c r="C35" s="18"/>
      <c r="D35" s="17"/>
      <c r="E35" s="18"/>
      <c r="F35" s="19">
        <f t="shared" si="0"/>
        <v>0</v>
      </c>
    </row>
    <row r="36" spans="1:6" s="4" customFormat="1" ht="15" customHeight="1" x14ac:dyDescent="0.25">
      <c r="A36" s="9">
        <v>18</v>
      </c>
      <c r="B36" s="22" t="s">
        <v>80</v>
      </c>
      <c r="C36" s="18" t="s">
        <v>5</v>
      </c>
      <c r="D36" s="17">
        <v>380</v>
      </c>
      <c r="E36" s="18"/>
      <c r="F36" s="19">
        <f t="shared" si="0"/>
        <v>0</v>
      </c>
    </row>
    <row r="37" spans="1:6" s="4" customFormat="1" ht="15" customHeight="1" x14ac:dyDescent="0.25">
      <c r="A37" s="9">
        <v>19</v>
      </c>
      <c r="B37" s="22" t="s">
        <v>67</v>
      </c>
      <c r="C37" s="18" t="s">
        <v>13</v>
      </c>
      <c r="D37" s="17">
        <v>12000</v>
      </c>
      <c r="E37" s="18"/>
      <c r="F37" s="19">
        <f t="shared" si="0"/>
        <v>0</v>
      </c>
    </row>
    <row r="38" spans="1:6" s="4" customFormat="1" ht="15" customHeight="1" x14ac:dyDescent="0.25">
      <c r="A38" s="9">
        <v>20</v>
      </c>
      <c r="B38" s="22" t="s">
        <v>51</v>
      </c>
      <c r="C38" s="18" t="s">
        <v>16</v>
      </c>
      <c r="D38" s="17">
        <v>280</v>
      </c>
      <c r="E38" s="18"/>
      <c r="F38" s="19">
        <f t="shared" si="0"/>
        <v>0</v>
      </c>
    </row>
    <row r="39" spans="1:6" s="4" customFormat="1" ht="15" customHeight="1" x14ac:dyDescent="0.25">
      <c r="A39" s="10"/>
      <c r="B39" s="21" t="s">
        <v>59</v>
      </c>
      <c r="C39" s="16"/>
      <c r="D39" s="17"/>
      <c r="E39" s="21"/>
      <c r="F39" s="19">
        <f t="shared" si="0"/>
        <v>0</v>
      </c>
    </row>
    <row r="40" spans="1:6" s="4" customFormat="1" ht="15" customHeight="1" x14ac:dyDescent="0.25">
      <c r="A40" s="9">
        <f>A38+1</f>
        <v>21</v>
      </c>
      <c r="B40" s="22" t="s">
        <v>79</v>
      </c>
      <c r="C40" s="18" t="s">
        <v>73</v>
      </c>
      <c r="D40" s="17">
        <v>800</v>
      </c>
      <c r="E40" s="18"/>
      <c r="F40" s="19">
        <f t="shared" si="0"/>
        <v>0</v>
      </c>
    </row>
    <row r="41" spans="1:6" s="4" customFormat="1" ht="15" customHeight="1" x14ac:dyDescent="0.25">
      <c r="A41" s="9">
        <f>A40+1</f>
        <v>22</v>
      </c>
      <c r="B41" s="22" t="s">
        <v>18</v>
      </c>
      <c r="C41" s="18" t="s">
        <v>73</v>
      </c>
      <c r="D41" s="17">
        <v>50</v>
      </c>
      <c r="E41" s="18"/>
      <c r="F41" s="19">
        <f t="shared" si="0"/>
        <v>0</v>
      </c>
    </row>
    <row r="42" spans="1:6" s="4" customFormat="1" ht="15" customHeight="1" x14ac:dyDescent="0.25">
      <c r="A42" s="10"/>
      <c r="B42" s="21" t="s">
        <v>60</v>
      </c>
      <c r="C42" s="16"/>
      <c r="D42" s="17"/>
      <c r="E42" s="18"/>
      <c r="F42" s="19">
        <f t="shared" si="0"/>
        <v>0</v>
      </c>
    </row>
    <row r="43" spans="1:6" s="4" customFormat="1" ht="15" customHeight="1" x14ac:dyDescent="0.25">
      <c r="A43" s="9">
        <f>A41+1</f>
        <v>23</v>
      </c>
      <c r="B43" s="22" t="s">
        <v>19</v>
      </c>
      <c r="C43" s="18" t="s">
        <v>73</v>
      </c>
      <c r="D43" s="17">
        <v>1300</v>
      </c>
      <c r="E43" s="18"/>
      <c r="F43" s="19">
        <f t="shared" si="0"/>
        <v>0</v>
      </c>
    </row>
    <row r="44" spans="1:6" s="4" customFormat="1" ht="15" customHeight="1" x14ac:dyDescent="0.25">
      <c r="A44" s="9">
        <f>A43+1</f>
        <v>24</v>
      </c>
      <c r="B44" s="23" t="s">
        <v>40</v>
      </c>
      <c r="C44" s="18" t="s">
        <v>73</v>
      </c>
      <c r="D44" s="17">
        <v>900</v>
      </c>
      <c r="E44" s="18"/>
      <c r="F44" s="19">
        <f t="shared" si="0"/>
        <v>0</v>
      </c>
    </row>
    <row r="45" spans="1:6" s="4" customFormat="1" ht="15" customHeight="1" x14ac:dyDescent="0.25">
      <c r="A45" s="10"/>
      <c r="B45" s="21" t="s">
        <v>61</v>
      </c>
      <c r="C45" s="16"/>
      <c r="D45" s="17"/>
      <c r="E45" s="18"/>
      <c r="F45" s="19">
        <f t="shared" si="0"/>
        <v>0</v>
      </c>
    </row>
    <row r="46" spans="1:6" s="4" customFormat="1" ht="15" customHeight="1" x14ac:dyDescent="0.25">
      <c r="A46" s="9">
        <v>25</v>
      </c>
      <c r="B46" s="23" t="s">
        <v>63</v>
      </c>
      <c r="C46" s="18" t="s">
        <v>16</v>
      </c>
      <c r="D46" s="17">
        <v>400</v>
      </c>
      <c r="E46" s="18"/>
      <c r="F46" s="19">
        <f t="shared" si="0"/>
        <v>0</v>
      </c>
    </row>
    <row r="47" spans="1:6" s="4" customFormat="1" ht="15" customHeight="1" x14ac:dyDescent="0.25">
      <c r="A47" s="10"/>
      <c r="B47" s="21" t="s">
        <v>34</v>
      </c>
      <c r="C47" s="21"/>
      <c r="D47" s="21"/>
      <c r="E47" s="21"/>
      <c r="F47" s="21"/>
    </row>
    <row r="48" spans="1:6" s="4" customFormat="1" ht="15" customHeight="1" x14ac:dyDescent="0.25">
      <c r="A48" s="9">
        <v>26</v>
      </c>
      <c r="B48" s="20" t="s">
        <v>71</v>
      </c>
      <c r="C48" s="18" t="s">
        <v>5</v>
      </c>
      <c r="D48" s="18">
        <v>600</v>
      </c>
      <c r="E48" s="18"/>
      <c r="F48" s="19">
        <f>+D48*E48</f>
        <v>0</v>
      </c>
    </row>
    <row r="49" spans="1:6" s="4" customFormat="1" ht="20.25" customHeight="1" x14ac:dyDescent="0.25">
      <c r="A49" s="9"/>
      <c r="B49" s="21" t="s">
        <v>24</v>
      </c>
      <c r="C49" s="21"/>
      <c r="D49" s="21"/>
      <c r="E49" s="21"/>
      <c r="F49" s="21"/>
    </row>
    <row r="50" spans="1:6" s="4" customFormat="1" ht="20.25" customHeight="1" x14ac:dyDescent="0.25">
      <c r="A50" s="9">
        <v>27</v>
      </c>
      <c r="B50" s="20" t="s">
        <v>76</v>
      </c>
      <c r="C50" s="18" t="s">
        <v>5</v>
      </c>
      <c r="D50" s="18">
        <v>500</v>
      </c>
      <c r="E50" s="18"/>
      <c r="F50" s="19">
        <f>+D50*E50</f>
        <v>0</v>
      </c>
    </row>
    <row r="51" spans="1:6" s="4" customFormat="1" ht="20.25" customHeight="1" x14ac:dyDescent="0.25">
      <c r="A51" s="9">
        <v>28</v>
      </c>
      <c r="B51" s="20" t="s">
        <v>52</v>
      </c>
      <c r="C51" s="18" t="s">
        <v>5</v>
      </c>
      <c r="D51" s="18">
        <v>500</v>
      </c>
      <c r="E51" s="18"/>
      <c r="F51" s="19">
        <f t="shared" ref="F51:F55" si="1">+D51*E51</f>
        <v>0</v>
      </c>
    </row>
    <row r="52" spans="1:6" s="4" customFormat="1" ht="31.5" customHeight="1" x14ac:dyDescent="0.25">
      <c r="A52" s="9">
        <v>29</v>
      </c>
      <c r="B52" s="20" t="s">
        <v>75</v>
      </c>
      <c r="C52" s="18" t="s">
        <v>5</v>
      </c>
      <c r="D52" s="18">
        <v>500</v>
      </c>
      <c r="E52" s="18"/>
      <c r="F52" s="19">
        <f t="shared" si="1"/>
        <v>0</v>
      </c>
    </row>
    <row r="53" spans="1:6" s="4" customFormat="1" ht="20.25" customHeight="1" x14ac:dyDescent="0.25">
      <c r="A53" s="9">
        <v>30</v>
      </c>
      <c r="B53" s="20" t="s">
        <v>53</v>
      </c>
      <c r="C53" s="18" t="s">
        <v>14</v>
      </c>
      <c r="D53" s="18">
        <v>8</v>
      </c>
      <c r="E53" s="18"/>
      <c r="F53" s="19">
        <f t="shared" si="1"/>
        <v>0</v>
      </c>
    </row>
    <row r="54" spans="1:6" s="4" customFormat="1" ht="20.25" customHeight="1" x14ac:dyDescent="0.25">
      <c r="A54" s="9">
        <v>31</v>
      </c>
      <c r="B54" s="20" t="s">
        <v>69</v>
      </c>
      <c r="C54" s="18" t="s">
        <v>16</v>
      </c>
      <c r="D54" s="18">
        <v>8</v>
      </c>
      <c r="E54" s="18"/>
      <c r="F54" s="19">
        <f t="shared" si="1"/>
        <v>0</v>
      </c>
    </row>
    <row r="55" spans="1:6" s="4" customFormat="1" ht="20.25" customHeight="1" x14ac:dyDescent="0.25">
      <c r="A55" s="9">
        <v>32</v>
      </c>
      <c r="B55" s="20" t="s">
        <v>54</v>
      </c>
      <c r="C55" s="18" t="s">
        <v>14</v>
      </c>
      <c r="D55" s="18">
        <v>8</v>
      </c>
      <c r="E55" s="18"/>
      <c r="F55" s="19">
        <f t="shared" si="1"/>
        <v>0</v>
      </c>
    </row>
    <row r="56" spans="1:6" s="4" customFormat="1" ht="20.25" customHeight="1" x14ac:dyDescent="0.25">
      <c r="A56" s="10"/>
      <c r="B56" s="21" t="s">
        <v>41</v>
      </c>
      <c r="C56" s="21"/>
      <c r="D56" s="21"/>
      <c r="E56" s="21"/>
      <c r="F56" s="21"/>
    </row>
    <row r="57" spans="1:6" s="4" customFormat="1" ht="20.25" customHeight="1" x14ac:dyDescent="0.25">
      <c r="A57" s="10"/>
      <c r="B57" s="40" t="s">
        <v>25</v>
      </c>
      <c r="C57" s="40"/>
      <c r="D57" s="24"/>
      <c r="E57" s="25"/>
      <c r="F57" s="25"/>
    </row>
    <row r="58" spans="1:6" s="4" customFormat="1" ht="20.25" customHeight="1" x14ac:dyDescent="0.25">
      <c r="A58" s="6">
        <v>33</v>
      </c>
      <c r="B58" s="26" t="s">
        <v>77</v>
      </c>
      <c r="C58" s="18" t="s">
        <v>5</v>
      </c>
      <c r="D58" s="18">
        <v>20</v>
      </c>
      <c r="E58" s="18"/>
      <c r="F58" s="19">
        <f>+D58*E58</f>
        <v>0</v>
      </c>
    </row>
    <row r="59" spans="1:6" s="4" customFormat="1" ht="20.25" customHeight="1" x14ac:dyDescent="0.25">
      <c r="A59" s="6">
        <v>34</v>
      </c>
      <c r="B59" s="26" t="s">
        <v>70</v>
      </c>
      <c r="C59" s="18" t="s">
        <v>5</v>
      </c>
      <c r="D59" s="18">
        <v>20</v>
      </c>
      <c r="E59" s="18"/>
      <c r="F59" s="19">
        <f t="shared" ref="F59:F63" si="2">+D59*E59</f>
        <v>0</v>
      </c>
    </row>
    <row r="60" spans="1:6" s="4" customFormat="1" ht="20.25" customHeight="1" x14ac:dyDescent="0.3">
      <c r="A60" s="11"/>
      <c r="B60" s="40" t="s">
        <v>26</v>
      </c>
      <c r="C60" s="40"/>
      <c r="D60" s="18">
        <v>0</v>
      </c>
      <c r="E60" s="18"/>
      <c r="F60" s="19"/>
    </row>
    <row r="61" spans="1:6" s="4" customFormat="1" ht="20.25" customHeight="1" x14ac:dyDescent="0.25">
      <c r="A61" s="6">
        <v>35</v>
      </c>
      <c r="B61" s="26" t="s">
        <v>42</v>
      </c>
      <c r="C61" s="18" t="s">
        <v>5</v>
      </c>
      <c r="D61" s="18">
        <v>60</v>
      </c>
      <c r="E61" s="18"/>
      <c r="F61" s="19">
        <f t="shared" si="2"/>
        <v>0</v>
      </c>
    </row>
    <row r="62" spans="1:6" s="4" customFormat="1" ht="20.25" customHeight="1" x14ac:dyDescent="0.25">
      <c r="A62" s="6"/>
      <c r="B62" s="40" t="s">
        <v>27</v>
      </c>
      <c r="C62" s="40"/>
      <c r="D62" s="18">
        <v>0</v>
      </c>
      <c r="E62" s="18"/>
      <c r="F62" s="19"/>
    </row>
    <row r="63" spans="1:6" s="4" customFormat="1" ht="20.25" customHeight="1" x14ac:dyDescent="0.25">
      <c r="A63" s="6">
        <v>36</v>
      </c>
      <c r="B63" s="26" t="s">
        <v>43</v>
      </c>
      <c r="C63" s="16" t="s">
        <v>5</v>
      </c>
      <c r="D63" s="18">
        <v>60</v>
      </c>
      <c r="E63" s="18"/>
      <c r="F63" s="19">
        <f t="shared" si="2"/>
        <v>0</v>
      </c>
    </row>
    <row r="64" spans="1:6" s="4" customFormat="1" ht="20.25" customHeight="1" x14ac:dyDescent="0.25">
      <c r="A64" s="10"/>
      <c r="B64" s="21" t="s">
        <v>28</v>
      </c>
      <c r="C64" s="21"/>
      <c r="D64" s="21"/>
      <c r="E64" s="21"/>
      <c r="F64" s="21"/>
    </row>
    <row r="65" spans="1:6" s="4" customFormat="1" ht="20.25" customHeight="1" x14ac:dyDescent="0.25">
      <c r="A65" s="6">
        <v>37</v>
      </c>
      <c r="B65" s="26" t="s">
        <v>20</v>
      </c>
      <c r="C65" s="16" t="s">
        <v>14</v>
      </c>
      <c r="D65" s="18">
        <v>8</v>
      </c>
      <c r="E65" s="18"/>
      <c r="F65" s="19">
        <f>+D65*E65</f>
        <v>0</v>
      </c>
    </row>
    <row r="66" spans="1:6" s="4" customFormat="1" ht="20.25" customHeight="1" x14ac:dyDescent="0.25">
      <c r="A66" s="6">
        <v>38</v>
      </c>
      <c r="B66" s="24" t="s">
        <v>44</v>
      </c>
      <c r="C66" s="16" t="s">
        <v>16</v>
      </c>
      <c r="D66" s="18">
        <v>80</v>
      </c>
      <c r="E66" s="18"/>
      <c r="F66" s="19">
        <f t="shared" ref="F66:F73" si="3">+D66*E66</f>
        <v>0</v>
      </c>
    </row>
    <row r="67" spans="1:6" s="4" customFormat="1" ht="20.25" customHeight="1" x14ac:dyDescent="0.25">
      <c r="A67" s="6">
        <v>39</v>
      </c>
      <c r="B67" s="24" t="s">
        <v>45</v>
      </c>
      <c r="C67" s="16" t="s">
        <v>14</v>
      </c>
      <c r="D67" s="18">
        <v>8</v>
      </c>
      <c r="E67" s="18"/>
      <c r="F67" s="19">
        <f t="shared" si="3"/>
        <v>0</v>
      </c>
    </row>
    <row r="68" spans="1:6" s="4" customFormat="1" ht="20.25" customHeight="1" x14ac:dyDescent="0.25">
      <c r="A68" s="6">
        <v>40</v>
      </c>
      <c r="B68" s="24" t="s">
        <v>46</v>
      </c>
      <c r="C68" s="16" t="s">
        <v>14</v>
      </c>
      <c r="D68" s="18">
        <v>26</v>
      </c>
      <c r="E68" s="18"/>
      <c r="F68" s="19">
        <f t="shared" si="3"/>
        <v>0</v>
      </c>
    </row>
    <row r="69" spans="1:6" s="4" customFormat="1" ht="20.25" customHeight="1" x14ac:dyDescent="0.25">
      <c r="A69" s="6">
        <v>41</v>
      </c>
      <c r="B69" s="24" t="s">
        <v>68</v>
      </c>
      <c r="C69" s="16" t="s">
        <v>14</v>
      </c>
      <c r="D69" s="18">
        <v>16</v>
      </c>
      <c r="E69" s="18"/>
      <c r="F69" s="19">
        <f t="shared" si="3"/>
        <v>0</v>
      </c>
    </row>
    <row r="70" spans="1:6" s="4" customFormat="1" ht="20.25" customHeight="1" x14ac:dyDescent="0.25">
      <c r="A70" s="6">
        <v>42</v>
      </c>
      <c r="B70" s="22" t="s">
        <v>29</v>
      </c>
      <c r="C70" s="16" t="s">
        <v>14</v>
      </c>
      <c r="D70" s="18">
        <v>8</v>
      </c>
      <c r="E70" s="18"/>
      <c r="F70" s="19">
        <f t="shared" si="3"/>
        <v>0</v>
      </c>
    </row>
    <row r="71" spans="1:6" s="4" customFormat="1" ht="20.25" customHeight="1" x14ac:dyDescent="0.25">
      <c r="A71" s="6">
        <v>43</v>
      </c>
      <c r="B71" s="22" t="s">
        <v>47</v>
      </c>
      <c r="C71" s="16" t="s">
        <v>14</v>
      </c>
      <c r="D71" s="18">
        <v>8</v>
      </c>
      <c r="E71" s="18"/>
      <c r="F71" s="19">
        <f t="shared" si="3"/>
        <v>0</v>
      </c>
    </row>
    <row r="72" spans="1:6" s="4" customFormat="1" ht="20.25" customHeight="1" x14ac:dyDescent="0.25">
      <c r="A72" s="6">
        <v>44</v>
      </c>
      <c r="B72" s="22" t="s">
        <v>62</v>
      </c>
      <c r="C72" s="16" t="s">
        <v>14</v>
      </c>
      <c r="D72" s="18">
        <v>8</v>
      </c>
      <c r="E72" s="18"/>
      <c r="F72" s="19">
        <f t="shared" si="3"/>
        <v>0</v>
      </c>
    </row>
    <row r="73" spans="1:6" s="4" customFormat="1" ht="20.25" customHeight="1" x14ac:dyDescent="0.25">
      <c r="A73" s="6">
        <v>45</v>
      </c>
      <c r="B73" s="22" t="s">
        <v>82</v>
      </c>
      <c r="C73" s="16" t="s">
        <v>14</v>
      </c>
      <c r="D73" s="18">
        <v>40</v>
      </c>
      <c r="E73" s="18"/>
      <c r="F73" s="19">
        <f t="shared" si="3"/>
        <v>0</v>
      </c>
    </row>
    <row r="74" spans="1:6" s="4" customFormat="1" ht="20.25" customHeight="1" x14ac:dyDescent="0.25">
      <c r="A74" s="10"/>
      <c r="B74" s="21" t="s">
        <v>55</v>
      </c>
      <c r="C74" s="21"/>
      <c r="D74" s="21"/>
      <c r="E74" s="21"/>
      <c r="F74" s="21"/>
    </row>
    <row r="75" spans="1:6" s="4" customFormat="1" ht="20.25" customHeight="1" x14ac:dyDescent="0.25">
      <c r="A75" s="10"/>
      <c r="B75" s="27" t="s">
        <v>30</v>
      </c>
      <c r="C75" s="16"/>
      <c r="D75" s="24"/>
      <c r="E75" s="24"/>
      <c r="F75" s="24"/>
    </row>
    <row r="76" spans="1:6" s="4" customFormat="1" ht="20.25" customHeight="1" x14ac:dyDescent="0.25">
      <c r="A76" s="9">
        <v>46</v>
      </c>
      <c r="B76" s="20" t="s">
        <v>48</v>
      </c>
      <c r="C76" s="16" t="s">
        <v>5</v>
      </c>
      <c r="D76" s="18">
        <v>1300</v>
      </c>
      <c r="E76" s="18"/>
      <c r="F76" s="19">
        <f>+D76*E76</f>
        <v>0</v>
      </c>
    </row>
    <row r="77" spans="1:6" s="4" customFormat="1" ht="20.25" customHeight="1" x14ac:dyDescent="0.25">
      <c r="A77" s="9">
        <v>47</v>
      </c>
      <c r="B77" s="20" t="s">
        <v>49</v>
      </c>
      <c r="C77" s="16" t="s">
        <v>5</v>
      </c>
      <c r="D77" s="18">
        <v>1500</v>
      </c>
      <c r="E77" s="18"/>
      <c r="F77" s="19">
        <f t="shared" ref="F77:F79" si="4">+D77*E77</f>
        <v>0</v>
      </c>
    </row>
    <row r="78" spans="1:6" s="4" customFormat="1" ht="20.25" customHeight="1" x14ac:dyDescent="0.25">
      <c r="A78" s="9">
        <v>48</v>
      </c>
      <c r="B78" s="20" t="s">
        <v>21</v>
      </c>
      <c r="C78" s="16" t="s">
        <v>5</v>
      </c>
      <c r="D78" s="18">
        <v>60</v>
      </c>
      <c r="E78" s="18"/>
      <c r="F78" s="19">
        <f t="shared" si="4"/>
        <v>0</v>
      </c>
    </row>
    <row r="79" spans="1:6" s="4" customFormat="1" ht="20.25" customHeight="1" x14ac:dyDescent="0.25">
      <c r="A79" s="9">
        <v>49</v>
      </c>
      <c r="B79" s="20" t="s">
        <v>22</v>
      </c>
      <c r="C79" s="16" t="s">
        <v>5</v>
      </c>
      <c r="D79" s="18">
        <v>120</v>
      </c>
      <c r="E79" s="18"/>
      <c r="F79" s="19">
        <f t="shared" si="4"/>
        <v>0</v>
      </c>
    </row>
    <row r="80" spans="1:6" ht="25.5" customHeight="1" x14ac:dyDescent="0.35">
      <c r="A80" s="7"/>
      <c r="B80" s="7"/>
      <c r="C80" s="39" t="s">
        <v>33</v>
      </c>
      <c r="D80" s="39"/>
      <c r="E80" s="39"/>
      <c r="F80" s="8">
        <f>SUM(F14:F79)</f>
        <v>0</v>
      </c>
    </row>
    <row r="81" spans="1:11" ht="25.5" customHeight="1" x14ac:dyDescent="0.35">
      <c r="A81" s="7"/>
      <c r="B81" s="7"/>
      <c r="C81" s="39" t="s">
        <v>31</v>
      </c>
      <c r="D81" s="39"/>
      <c r="E81" s="39"/>
      <c r="F81" s="8">
        <f>+F80*0.2</f>
        <v>0</v>
      </c>
    </row>
    <row r="82" spans="1:11" ht="25.5" customHeight="1" x14ac:dyDescent="0.35">
      <c r="A82" s="7"/>
      <c r="B82" s="7"/>
      <c r="C82" s="39" t="s">
        <v>32</v>
      </c>
      <c r="D82" s="39"/>
      <c r="E82" s="39"/>
      <c r="F82" s="8">
        <f>+F80+F81</f>
        <v>0</v>
      </c>
      <c r="K82" s="13"/>
    </row>
    <row r="83" spans="1:11" ht="12.75" customHeight="1" x14ac:dyDescent="0.25"/>
    <row r="84" spans="1:11" ht="19.5" customHeight="1" x14ac:dyDescent="0.3">
      <c r="A84" s="12" t="s">
        <v>81</v>
      </c>
      <c r="B84" s="12"/>
    </row>
    <row r="85" spans="1:11" ht="19.5" customHeight="1" x14ac:dyDescent="0.25"/>
    <row r="86" spans="1:11" ht="19.5" customHeight="1" x14ac:dyDescent="0.25"/>
    <row r="87" spans="1:11" ht="19.5" customHeight="1" x14ac:dyDescent="0.3">
      <c r="F87" s="28"/>
    </row>
    <row r="88" spans="1:11" ht="19.5" customHeight="1" x14ac:dyDescent="0.25"/>
    <row r="89" spans="1:11" ht="19.5" customHeight="1" x14ac:dyDescent="0.25">
      <c r="F89" s="14"/>
    </row>
    <row r="90" spans="1:11" ht="19.5" customHeight="1" x14ac:dyDescent="0.25">
      <c r="G90" s="29"/>
    </row>
    <row r="91" spans="1:11" ht="19.5" customHeight="1" x14ac:dyDescent="0.25"/>
    <row r="92" spans="1:11" ht="19.5" customHeight="1" x14ac:dyDescent="0.25"/>
    <row r="93" spans="1:11" ht="19.5" customHeight="1" x14ac:dyDescent="0.25"/>
    <row r="94" spans="1:11" ht="19.5" customHeight="1" x14ac:dyDescent="0.25"/>
    <row r="95" spans="1:11" ht="19.5" customHeight="1" x14ac:dyDescent="0.25"/>
    <row r="96" spans="1:11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</sheetData>
  <mergeCells count="16">
    <mergeCell ref="C82:E82"/>
    <mergeCell ref="C81:E81"/>
    <mergeCell ref="C80:E80"/>
    <mergeCell ref="B62:C62"/>
    <mergeCell ref="B57:C57"/>
    <mergeCell ref="B60:C60"/>
    <mergeCell ref="A5:F5"/>
    <mergeCell ref="A11:A12"/>
    <mergeCell ref="B11:B12"/>
    <mergeCell ref="C11:C12"/>
    <mergeCell ref="D11:D12"/>
    <mergeCell ref="F11:F12"/>
    <mergeCell ref="A8:F8"/>
    <mergeCell ref="A9:F9"/>
    <mergeCell ref="A7:F7"/>
    <mergeCell ref="E11:E12"/>
  </mergeCells>
  <phoneticPr fontId="9" type="noConversion"/>
  <pageMargins left="0.3" right="0.28999999999999998" top="0.6" bottom="0.74803149606299202" header="0.31496062992126" footer="0.31496062992126"/>
  <pageSetup paperSize="9" scale="74" orientation="portrait" r:id="rId1"/>
  <rowBreaks count="1" manualBreakCount="1">
    <brk id="48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BP</vt:lpstr>
      <vt:lpstr>BP!Zone_d_impression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Med Ben Dahmani</cp:lastModifiedBy>
  <cp:lastPrinted>2024-09-05T16:30:58Z</cp:lastPrinted>
  <dcterms:created xsi:type="dcterms:W3CDTF">1996-10-21T11:03:58Z</dcterms:created>
  <dcterms:modified xsi:type="dcterms:W3CDTF">2026-10-17T20:18:58Z</dcterms:modified>
</cp:coreProperties>
</file>