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610"/>
  </bookViews>
  <sheets>
    <sheet name="BPDE" sheetId="1" r:id="rId1"/>
  </sheets>
  <definedNames>
    <definedName name="_xlnm.Print_Area" localSheetId="0">BPDE!$A$1:$F$1697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310" i="1" l="1"/>
  <c r="D1302" i="1"/>
  <c r="D1249" i="1"/>
  <c r="D1202" i="1"/>
  <c r="D1204" i="1" s="1"/>
  <c r="D1200" i="1"/>
  <c r="D1188" i="1"/>
  <c r="D1159" i="1"/>
  <c r="D77" i="1"/>
  <c r="D35" i="1"/>
  <c r="A180" i="1"/>
  <c r="A265" i="1" l="1"/>
  <c r="A267" i="1" l="1"/>
  <c r="A269" i="1" s="1"/>
  <c r="A271" i="1" s="1"/>
  <c r="A273" i="1" s="1"/>
  <c r="A275" i="1" l="1"/>
  <c r="A277" i="1" s="1"/>
  <c r="A279" i="1" s="1"/>
  <c r="A281" i="1" s="1"/>
  <c r="A283" i="1" s="1"/>
  <c r="A285" i="1" s="1"/>
  <c r="A288" i="1" l="1"/>
  <c r="A290" i="1" s="1"/>
  <c r="A292" i="1" s="1"/>
  <c r="A294" i="1" s="1"/>
  <c r="A296" i="1" s="1"/>
  <c r="A298" i="1" s="1"/>
  <c r="A301" i="1" s="1"/>
  <c r="A303" i="1" s="1"/>
  <c r="A305" i="1" s="1"/>
  <c r="A307" i="1" s="1"/>
  <c r="A310" i="1" l="1"/>
  <c r="A312" i="1" s="1"/>
  <c r="A314" i="1" s="1"/>
  <c r="A1679" i="1" l="1"/>
  <c r="A320" i="1"/>
  <c r="A322" i="1" s="1"/>
  <c r="A324" i="1" s="1"/>
  <c r="A326" i="1" s="1"/>
  <c r="A328" i="1" s="1"/>
  <c r="A330" i="1" s="1"/>
  <c r="A332" i="1" s="1"/>
  <c r="A334" i="1" s="1"/>
  <c r="A336" i="1" s="1"/>
  <c r="A338" i="1" s="1"/>
  <c r="A340" i="1" s="1"/>
  <c r="A342" i="1" s="1"/>
  <c r="A344" i="1" s="1"/>
  <c r="A346" i="1" s="1"/>
  <c r="A348" i="1" s="1"/>
  <c r="A350" i="1" s="1"/>
  <c r="A352" i="1" s="1"/>
  <c r="A354" i="1" s="1"/>
  <c r="A356" i="1" s="1"/>
  <c r="A358" i="1" s="1"/>
  <c r="A360" i="1" s="1"/>
  <c r="A362" i="1" s="1"/>
  <c r="A364" i="1" s="1"/>
  <c r="A366" i="1" s="1"/>
  <c r="A368" i="1" s="1"/>
  <c r="A370" i="1" s="1"/>
  <c r="A372" i="1" s="1"/>
  <c r="A374" i="1" s="1"/>
  <c r="A376" i="1" s="1"/>
  <c r="A378" i="1" s="1"/>
  <c r="A380" i="1" s="1"/>
  <c r="A382" i="1" s="1"/>
  <c r="A384" i="1" s="1"/>
  <c r="A386" i="1" s="1"/>
  <c r="A388" i="1" s="1"/>
  <c r="A390" i="1" s="1"/>
  <c r="A393" i="1" s="1"/>
  <c r="A395" i="1" s="1"/>
  <c r="A397" i="1" s="1"/>
  <c r="A399" i="1" s="1"/>
  <c r="A401" i="1" s="1"/>
  <c r="A403" i="1" s="1"/>
  <c r="A405" i="1" s="1"/>
  <c r="A407" i="1" s="1"/>
  <c r="F1694" i="1" l="1"/>
  <c r="A409" i="1"/>
  <c r="A411" i="1" s="1"/>
  <c r="A413" i="1" s="1"/>
  <c r="A415" i="1" s="1"/>
  <c r="A417" i="1" s="1"/>
  <c r="A419" i="1" s="1"/>
  <c r="A421" i="1" s="1"/>
  <c r="A423" i="1" s="1"/>
  <c r="A425" i="1" s="1"/>
  <c r="A427" i="1" s="1"/>
  <c r="A429" i="1" s="1"/>
  <c r="A431" i="1" s="1"/>
  <c r="A433" i="1" s="1"/>
  <c r="A435" i="1" s="1"/>
  <c r="A437" i="1" l="1"/>
  <c r="A439" i="1" s="1"/>
  <c r="A441" i="1" s="1"/>
  <c r="A443" i="1" s="1"/>
  <c r="A445" i="1" s="1"/>
  <c r="A447" i="1" s="1"/>
  <c r="A449" i="1" s="1"/>
  <c r="A451" i="1" s="1"/>
  <c r="A453" i="1" s="1"/>
  <c r="A455" i="1" s="1"/>
  <c r="A457" i="1" s="1"/>
  <c r="A459" i="1" s="1"/>
  <c r="A461" i="1" s="1"/>
  <c r="A463" i="1" s="1"/>
  <c r="A465" i="1" l="1"/>
  <c r="A467" i="1" s="1"/>
  <c r="A469" i="1" s="1"/>
  <c r="A471" i="1" s="1"/>
  <c r="A473" i="1" s="1"/>
  <c r="A475" i="1" s="1"/>
  <c r="A477" i="1" s="1"/>
  <c r="A479" i="1" s="1"/>
  <c r="A481" i="1" s="1"/>
  <c r="A483" i="1" s="1"/>
  <c r="A485" i="1" s="1"/>
  <c r="A487" i="1" s="1"/>
  <c r="A489" i="1" s="1"/>
  <c r="A491" i="1" s="1"/>
  <c r="A1056" i="1"/>
  <c r="A1057" i="1" s="1"/>
  <c r="A1059" i="1" s="1"/>
  <c r="A1060" i="1" s="1"/>
  <c r="A1061" i="1" s="1"/>
  <c r="A1062" i="1" s="1"/>
  <c r="A1063" i="1" s="1"/>
  <c r="A1064" i="1" s="1"/>
  <c r="A1065" i="1" s="1"/>
  <c r="A1066" i="1" s="1"/>
  <c r="A1068" i="1" s="1"/>
  <c r="A1069" i="1" s="1"/>
  <c r="A1070" i="1" s="1"/>
  <c r="A1071" i="1" s="1"/>
  <c r="A1072" i="1" s="1"/>
  <c r="A1073" i="1" s="1"/>
  <c r="A1075" i="1" s="1"/>
  <c r="A1076" i="1" s="1"/>
  <c r="A1077" i="1" s="1"/>
  <c r="A1078" i="1" s="1"/>
  <c r="A1080" i="1" s="1"/>
  <c r="A1081" i="1" s="1"/>
  <c r="A1082" i="1" s="1"/>
  <c r="A1083" i="1" s="1"/>
  <c r="A1084" i="1" s="1"/>
  <c r="A1085" i="1" s="1"/>
  <c r="A1086" i="1" s="1"/>
  <c r="A1087" i="1" s="1"/>
  <c r="A1088" i="1" s="1"/>
  <c r="A1089" i="1" s="1"/>
  <c r="A1090" i="1" s="1"/>
  <c r="A1091" i="1" s="1"/>
  <c r="A1092" i="1" s="1"/>
  <c r="A1094" i="1" s="1"/>
  <c r="A1095" i="1" s="1"/>
  <c r="A1096" i="1" s="1"/>
  <c r="A1099" i="1" s="1"/>
  <c r="A1100" i="1" s="1"/>
  <c r="A1101" i="1" s="1"/>
  <c r="A1102" i="1" s="1"/>
  <c r="A1103" i="1" s="1"/>
  <c r="A1104" i="1" s="1"/>
  <c r="A1106" i="1" s="1"/>
  <c r="A1107" i="1" s="1"/>
  <c r="A1108" i="1" s="1"/>
  <c r="A1109" i="1" s="1"/>
  <c r="A1110" i="1" s="1"/>
  <c r="A1111" i="1" s="1"/>
  <c r="A1113" i="1" s="1"/>
  <c r="A1114" i="1" s="1"/>
  <c r="A1117" i="1" s="1"/>
  <c r="A1118" i="1" s="1"/>
  <c r="A1119" i="1" s="1"/>
  <c r="A1120" i="1" s="1"/>
  <c r="A1121" i="1" s="1"/>
  <c r="A1122" i="1" s="1"/>
  <c r="A1123" i="1" s="1"/>
  <c r="A1124" i="1" s="1"/>
  <c r="A1125" i="1" s="1"/>
  <c r="A1127" i="1" s="1"/>
  <c r="A1128" i="1" s="1"/>
  <c r="A1131" i="1" s="1"/>
  <c r="A1132" i="1" s="1"/>
  <c r="A945" i="1"/>
  <c r="A946" i="1" s="1"/>
  <c r="A947" i="1" s="1"/>
  <c r="A948" i="1" s="1"/>
  <c r="A949" i="1" s="1"/>
  <c r="A950" i="1" s="1"/>
  <c r="A953" i="1" s="1"/>
  <c r="A954" i="1" s="1"/>
  <c r="A955" i="1" s="1"/>
  <c r="A956" i="1" s="1"/>
  <c r="A957" i="1" s="1"/>
  <c r="A958" i="1" s="1"/>
  <c r="A959" i="1" s="1"/>
  <c r="A962" i="1" s="1"/>
  <c r="A963" i="1" s="1"/>
  <c r="A964" i="1" s="1"/>
  <c r="A965" i="1" s="1"/>
  <c r="A966" i="1" s="1"/>
  <c r="A968" i="1" s="1"/>
  <c r="A969" i="1" s="1"/>
  <c r="A971" i="1" s="1"/>
  <c r="A972" i="1" s="1"/>
  <c r="A973" i="1" s="1"/>
  <c r="A974" i="1" s="1"/>
  <c r="A975" i="1" s="1"/>
  <c r="A976" i="1" s="1"/>
  <c r="A977" i="1" s="1"/>
  <c r="A979" i="1" s="1"/>
  <c r="A981" i="1" s="1"/>
  <c r="A982" i="1" s="1"/>
  <c r="A983" i="1" s="1"/>
  <c r="A984" i="1" s="1"/>
  <c r="A985" i="1" s="1"/>
  <c r="A986" i="1" s="1"/>
  <c r="A987" i="1" s="1"/>
  <c r="A988" i="1" s="1"/>
  <c r="A991" i="1" s="1"/>
  <c r="A992" i="1" s="1"/>
  <c r="A993" i="1" s="1"/>
  <c r="A994" i="1" s="1"/>
  <c r="A995" i="1" s="1"/>
  <c r="A996" i="1" s="1"/>
  <c r="A997" i="1" s="1"/>
  <c r="A998" i="1" s="1"/>
  <c r="A999" i="1" s="1"/>
  <c r="A1000" i="1" s="1"/>
  <c r="A1001" i="1" s="1"/>
  <c r="A1002"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76" i="1"/>
  <c r="A1026" i="1" l="1"/>
  <c r="A1027" i="1" s="1"/>
  <c r="A1028" i="1" s="1"/>
  <c r="A1029" i="1" s="1"/>
  <c r="A1032" i="1" s="1"/>
  <c r="A1033" i="1" s="1"/>
  <c r="A1034" i="1" s="1"/>
  <c r="A1035" i="1" s="1"/>
  <c r="A1037" i="1" s="1"/>
  <c r="A1038" i="1" s="1"/>
  <c r="A1039" i="1" s="1"/>
  <c r="A1040" i="1" s="1"/>
  <c r="A1041" i="1" s="1"/>
  <c r="A1042" i="1" s="1"/>
  <c r="A1043" i="1" s="1"/>
  <c r="A1044" i="1" s="1"/>
  <c r="A1046" i="1" s="1"/>
  <c r="A1047" i="1" s="1"/>
  <c r="A1048" i="1" s="1"/>
  <c r="A1049" i="1" s="1"/>
  <c r="A182" i="1"/>
  <c r="A493" i="1"/>
  <c r="A495" i="1" s="1"/>
  <c r="A497" i="1" s="1"/>
  <c r="A499" i="1" s="1"/>
  <c r="A501" i="1" s="1"/>
  <c r="A503" i="1" s="1"/>
  <c r="A505" i="1" s="1"/>
  <c r="A507" i="1" s="1"/>
  <c r="A509" i="1" s="1"/>
  <c r="A511" i="1" s="1"/>
  <c r="A513" i="1" s="1"/>
  <c r="A515" i="1" s="1"/>
  <c r="A517" i="1" s="1"/>
  <c r="A519" i="1" s="1"/>
  <c r="F1691" i="1"/>
  <c r="A184" i="1" l="1"/>
  <c r="A186" i="1" s="1"/>
  <c r="A188" i="1" s="1"/>
  <c r="A521" i="1"/>
  <c r="A523" i="1" s="1"/>
  <c r="A525" i="1" s="1"/>
  <c r="A527" i="1" s="1"/>
  <c r="A529" i="1" s="1"/>
  <c r="A531" i="1" s="1"/>
  <c r="A533" i="1" s="1"/>
  <c r="A535" i="1" s="1"/>
  <c r="A537" i="1" s="1"/>
  <c r="A539" i="1" s="1"/>
  <c r="A541" i="1" s="1"/>
  <c r="A543" i="1" s="1"/>
  <c r="A545" i="1" s="1"/>
  <c r="A547" i="1" s="1"/>
  <c r="F1690" i="1"/>
  <c r="A190" i="1" l="1"/>
  <c r="A192" i="1" s="1"/>
  <c r="A194" i="1" s="1"/>
  <c r="A196" i="1" s="1"/>
  <c r="A549" i="1"/>
  <c r="A551" i="1" s="1"/>
  <c r="A553" i="1" s="1"/>
  <c r="A555" i="1" s="1"/>
  <c r="A557" i="1" s="1"/>
  <c r="A559" i="1" s="1"/>
  <c r="A561" i="1" s="1"/>
  <c r="A563" i="1" s="1"/>
  <c r="A565" i="1" s="1"/>
  <c r="A567" i="1" s="1"/>
  <c r="A569" i="1" s="1"/>
  <c r="A571" i="1" s="1"/>
  <c r="A573" i="1" s="1"/>
  <c r="A575" i="1" s="1"/>
  <c r="A198" i="1" l="1"/>
  <c r="A200" i="1" s="1"/>
  <c r="A202" i="1" s="1"/>
  <c r="A204" i="1" s="1"/>
  <c r="A206" i="1" s="1"/>
  <c r="A208" i="1" s="1"/>
  <c r="A210" i="1" s="1"/>
  <c r="A212" i="1" s="1"/>
  <c r="A214" i="1" s="1"/>
  <c r="A217" i="1" s="1"/>
  <c r="A219" i="1" s="1"/>
  <c r="A221" i="1" s="1"/>
  <c r="A223" i="1" s="1"/>
  <c r="A225" i="1" s="1"/>
  <c r="A227" i="1" s="1"/>
  <c r="A229" i="1" s="1"/>
  <c r="A231" i="1" s="1"/>
  <c r="A233" i="1" s="1"/>
  <c r="A236" i="1" s="1"/>
  <c r="A238" i="1" s="1"/>
  <c r="A577" i="1"/>
  <c r="A579" i="1" s="1"/>
  <c r="A581" i="1" s="1"/>
  <c r="A583" i="1" s="1"/>
  <c r="A586" i="1" s="1"/>
  <c r="A588" i="1" s="1"/>
  <c r="A590" i="1" s="1"/>
  <c r="A592" i="1" s="1"/>
  <c r="A594" i="1" s="1"/>
  <c r="A596" i="1" s="1"/>
  <c r="A599" i="1" s="1"/>
  <c r="A601" i="1" s="1"/>
  <c r="A603" i="1" s="1"/>
  <c r="A605" i="1" s="1"/>
  <c r="A608" i="1" s="1"/>
  <c r="A610" i="1" s="1"/>
  <c r="A612" i="1" s="1"/>
  <c r="A614" i="1" s="1"/>
  <c r="A616" i="1" s="1"/>
  <c r="A618" i="1" s="1"/>
  <c r="A620" i="1" s="1"/>
  <c r="A622" i="1" s="1"/>
  <c r="A624" i="1" s="1"/>
  <c r="A626" i="1" s="1"/>
  <c r="A628" i="1" s="1"/>
  <c r="A630" i="1" s="1"/>
  <c r="A632" i="1" s="1"/>
  <c r="A634" i="1" s="1"/>
  <c r="A636" i="1" s="1"/>
  <c r="A638" i="1" s="1"/>
  <c r="A640" i="1" s="1"/>
  <c r="A642" i="1" s="1"/>
  <c r="A645" i="1" s="1"/>
  <c r="A647" i="1" s="1"/>
  <c r="A649" i="1" s="1"/>
  <c r="A651" i="1" s="1"/>
  <c r="A653" i="1" s="1"/>
  <c r="A655" i="1" s="1"/>
  <c r="A657" i="1" s="1"/>
  <c r="A660" i="1" s="1"/>
  <c r="A662" i="1" s="1"/>
  <c r="A664" i="1" s="1"/>
  <c r="A667" i="1" s="1"/>
  <c r="A669" i="1" s="1"/>
  <c r="A671" i="1" s="1"/>
  <c r="A673" i="1" s="1"/>
  <c r="A675" i="1" s="1"/>
  <c r="A677" i="1" s="1"/>
  <c r="A679" i="1" s="1"/>
  <c r="A682" i="1" s="1"/>
  <c r="A684" i="1" s="1"/>
  <c r="A686" i="1" s="1"/>
  <c r="A688" i="1" s="1"/>
  <c r="A690" i="1" s="1"/>
  <c r="A692" i="1" s="1"/>
  <c r="A694" i="1" s="1"/>
  <c r="A696" i="1" s="1"/>
  <c r="A698" i="1" s="1"/>
  <c r="A700" i="1" s="1"/>
  <c r="A702" i="1" s="1"/>
  <c r="A704" i="1" s="1"/>
  <c r="A707" i="1" s="1"/>
  <c r="A709" i="1" s="1"/>
  <c r="A711" i="1" s="1"/>
  <c r="A713" i="1" s="1"/>
  <c r="A715" i="1" s="1"/>
  <c r="A717" i="1" s="1"/>
  <c r="A719" i="1" s="1"/>
  <c r="A721" i="1" s="1"/>
  <c r="A723" i="1" s="1"/>
  <c r="A725" i="1" s="1"/>
  <c r="A1322" i="1"/>
  <c r="A1324" i="1" s="1"/>
  <c r="A1326" i="1" s="1"/>
  <c r="A1328" i="1" s="1"/>
  <c r="A1330" i="1" s="1"/>
  <c r="A1539" i="1"/>
  <c r="A1417" i="1"/>
  <c r="A1419" i="1" s="1"/>
  <c r="A1423" i="1" s="1"/>
  <c r="A1425" i="1" s="1"/>
  <c r="A1427" i="1" s="1"/>
  <c r="A1429" i="1" s="1"/>
  <c r="A1431" i="1" s="1"/>
  <c r="A1433" i="1" s="1"/>
  <c r="A1435" i="1" s="1"/>
  <c r="A1437" i="1" s="1"/>
  <c r="A1439" i="1" s="1"/>
  <c r="A1441" i="1" s="1"/>
  <c r="A1443" i="1" s="1"/>
  <c r="A1446" i="1" s="1"/>
  <c r="A1448" i="1" s="1"/>
  <c r="A1450" i="1" s="1"/>
  <c r="A1452" i="1" s="1"/>
  <c r="A1454" i="1" s="1"/>
  <c r="A1456" i="1" s="1"/>
  <c r="A1458" i="1" s="1"/>
  <c r="A1460" i="1" s="1"/>
  <c r="A1462" i="1" s="1"/>
  <c r="A1464" i="1" s="1"/>
  <c r="A1466" i="1" s="1"/>
  <c r="A1468" i="1" s="1"/>
  <c r="A1470" i="1" s="1"/>
  <c r="A1472" i="1" s="1"/>
  <c r="A1474" i="1" s="1"/>
  <c r="A1476" i="1" s="1"/>
  <c r="A1479" i="1" s="1"/>
  <c r="A1481" i="1" s="1"/>
  <c r="A1483" i="1" s="1"/>
  <c r="A1485" i="1" s="1"/>
  <c r="A1487" i="1" s="1"/>
  <c r="A1489" i="1" s="1"/>
  <c r="A1491" i="1" s="1"/>
  <c r="A1493" i="1" s="1"/>
  <c r="A1495" i="1" s="1"/>
  <c r="A1497" i="1" s="1"/>
  <c r="A1499" i="1" s="1"/>
  <c r="A1501" i="1" s="1"/>
  <c r="A1503" i="1" s="1"/>
  <c r="A1505" i="1" s="1"/>
  <c r="A1507" i="1" s="1"/>
  <c r="A1509" i="1" s="1"/>
  <c r="A1511" i="1" s="1"/>
  <c r="A1513" i="1" s="1"/>
  <c r="A1515" i="1" s="1"/>
  <c r="A1517" i="1" s="1"/>
  <c r="A1519" i="1" s="1"/>
  <c r="A1521" i="1" s="1"/>
  <c r="A1523" i="1" s="1"/>
  <c r="A1525" i="1" s="1"/>
  <c r="A1527" i="1" s="1"/>
  <c r="A1529" i="1" s="1"/>
  <c r="A1532" i="1" s="1"/>
  <c r="A1534" i="1" s="1"/>
  <c r="A1150" i="1"/>
  <c r="A1152" i="1" s="1"/>
  <c r="A1154" i="1" s="1"/>
  <c r="A1156" i="1" s="1"/>
  <c r="A1158" i="1" s="1"/>
  <c r="A1160" i="1" s="1"/>
  <c r="A1162" i="1" s="1"/>
  <c r="A1165" i="1" s="1"/>
  <c r="A1167" i="1" s="1"/>
  <c r="A1169" i="1" s="1"/>
  <c r="A1171" i="1" s="1"/>
  <c r="A1173" i="1" s="1"/>
  <c r="A1175" i="1" s="1"/>
  <c r="A1177" i="1" s="1"/>
  <c r="A1179" i="1" s="1"/>
  <c r="A1181" i="1" s="1"/>
  <c r="A1183" i="1" s="1"/>
  <c r="A1185" i="1" s="1"/>
  <c r="A1187" i="1" s="1"/>
  <c r="A1189" i="1" s="1"/>
  <c r="A1191" i="1" s="1"/>
  <c r="A1193" i="1" s="1"/>
  <c r="A1195" i="1" s="1"/>
  <c r="A1197" i="1" s="1"/>
  <c r="A1199" i="1" s="1"/>
  <c r="A1201" i="1" s="1"/>
  <c r="A1203" i="1" s="1"/>
  <c r="A1205" i="1" s="1"/>
  <c r="A1208" i="1" s="1"/>
  <c r="A1210" i="1" s="1"/>
  <c r="A1212" i="1" s="1"/>
  <c r="A1214" i="1" s="1"/>
  <c r="A1216" i="1" s="1"/>
  <c r="A1218" i="1" s="1"/>
  <c r="A1220" i="1" s="1"/>
  <c r="A1222" i="1" s="1"/>
  <c r="A1224" i="1" s="1"/>
  <c r="A1226" i="1" s="1"/>
  <c r="A1228" i="1" s="1"/>
  <c r="A1230" i="1" s="1"/>
  <c r="A1232" i="1" s="1"/>
  <c r="A1234" i="1" s="1"/>
  <c r="A1236" i="1" s="1"/>
  <c r="A1238" i="1" s="1"/>
  <c r="A1240" i="1" s="1"/>
  <c r="A1242" i="1" s="1"/>
  <c r="A1244" i="1" s="1"/>
  <c r="A1246" i="1" s="1"/>
  <c r="A1248" i="1" s="1"/>
  <c r="A1250" i="1" s="1"/>
  <c r="A1252" i="1" s="1"/>
  <c r="A1254" i="1" s="1"/>
  <c r="A1256" i="1" s="1"/>
  <c r="A1258" i="1" s="1"/>
  <c r="A1260" i="1" s="1"/>
  <c r="A1262" i="1" s="1"/>
  <c r="A1264" i="1" s="1"/>
  <c r="A1266" i="1" s="1"/>
  <c r="A1268" i="1" s="1"/>
  <c r="A1270" i="1" s="1"/>
  <c r="A1272" i="1" s="1"/>
  <c r="A1274" i="1" s="1"/>
  <c r="A1276" i="1" s="1"/>
  <c r="A1278" i="1" s="1"/>
  <c r="A1280" i="1" s="1"/>
  <c r="A1283" i="1" s="1"/>
  <c r="A1285" i="1" s="1"/>
  <c r="A1287" i="1" s="1"/>
  <c r="A1289" i="1" s="1"/>
  <c r="A1291" i="1" s="1"/>
  <c r="A1293" i="1" s="1"/>
  <c r="A1295" i="1" s="1"/>
  <c r="A1297" i="1" s="1"/>
  <c r="A1299" i="1" s="1"/>
  <c r="A1301" i="1" s="1"/>
  <c r="A1303" i="1" s="1"/>
  <c r="A1305" i="1" s="1"/>
  <c r="A1307" i="1" s="1"/>
  <c r="A1309" i="1" s="1"/>
  <c r="A1312" i="1" s="1"/>
  <c r="A1314" i="1" s="1"/>
  <c r="A1316" i="1" s="1"/>
  <c r="A1332" i="1" l="1"/>
  <c r="A1334" i="1" s="1"/>
  <c r="A727" i="1"/>
  <c r="A729" i="1" s="1"/>
  <c r="A731" i="1" s="1"/>
  <c r="A733" i="1" s="1"/>
  <c r="A735" i="1" s="1"/>
  <c r="A738" i="1" s="1"/>
  <c r="A740" i="1" s="1"/>
  <c r="A742" i="1" s="1"/>
  <c r="A744" i="1" s="1"/>
  <c r="A746" i="1" s="1"/>
  <c r="A748" i="1" s="1"/>
  <c r="F1693" i="1"/>
  <c r="A1336" i="1" l="1"/>
  <c r="A1338" i="1" s="1"/>
  <c r="A1340" i="1" s="1"/>
  <c r="A1342" i="1" s="1"/>
  <c r="A1344" i="1" s="1"/>
  <c r="A1346" i="1" s="1"/>
  <c r="A1348" i="1" s="1"/>
  <c r="A1350" i="1" s="1"/>
  <c r="A1352" i="1" s="1"/>
  <c r="A1354" i="1" s="1"/>
  <c r="A1356" i="1" s="1"/>
  <c r="A1358" i="1" s="1"/>
  <c r="A1360" i="1" s="1"/>
  <c r="A1362" i="1" s="1"/>
  <c r="A1364" i="1" s="1"/>
  <c r="A1366" i="1" s="1"/>
  <c r="A1368" i="1" s="1"/>
  <c r="A1371" i="1" s="1"/>
  <c r="A1373" i="1" s="1"/>
  <c r="A1375" i="1" s="1"/>
  <c r="A1377" i="1" s="1"/>
  <c r="A1379" i="1" s="1"/>
  <c r="A1381" i="1" s="1"/>
  <c r="A1383" i="1" s="1"/>
  <c r="A1386" i="1" s="1"/>
  <c r="A1388" i="1" s="1"/>
  <c r="A1391" i="1" s="1"/>
  <c r="A1393" i="1" s="1"/>
  <c r="A1395" i="1" s="1"/>
  <c r="A1397" i="1" s="1"/>
  <c r="A1399" i="1" s="1"/>
  <c r="A750" i="1"/>
  <c r="A752" i="1" s="1"/>
  <c r="A754" i="1" s="1"/>
  <c r="A756" i="1" s="1"/>
  <c r="A758" i="1" s="1"/>
  <c r="A760" i="1" s="1"/>
  <c r="A1401" i="1" l="1"/>
  <c r="A1405" i="1" s="1"/>
  <c r="A1407" i="1" s="1"/>
  <c r="A1409" i="1" s="1"/>
  <c r="A1411" i="1" s="1"/>
  <c r="A762" i="1"/>
  <c r="A764" i="1" s="1"/>
  <c r="A766" i="1" s="1"/>
  <c r="A768" i="1" s="1"/>
  <c r="A770" i="1" s="1"/>
  <c r="A772" i="1" s="1"/>
  <c r="A774" i="1" s="1"/>
  <c r="A7" i="1"/>
  <c r="A9" i="1" s="1"/>
  <c r="A1543" i="1" l="1"/>
  <c r="A1545" i="1" s="1"/>
  <c r="A1547" i="1" s="1"/>
  <c r="A1549" i="1" s="1"/>
  <c r="A1553" i="1" s="1"/>
  <c r="A1555" i="1" s="1"/>
  <c r="A1557" i="1" s="1"/>
  <c r="A1559" i="1" s="1"/>
  <c r="A1561" i="1" s="1"/>
  <c r="A1563" i="1" s="1"/>
  <c r="A1565" i="1" s="1"/>
  <c r="A1567" i="1" s="1"/>
  <c r="A1569" i="1" s="1"/>
  <c r="A1571" i="1" s="1"/>
  <c r="A1573" i="1" s="1"/>
  <c r="A1575" i="1" s="1"/>
  <c r="A1577" i="1" s="1"/>
  <c r="A1579" i="1" s="1"/>
  <c r="A1581" i="1" s="1"/>
  <c r="A1584" i="1" s="1"/>
  <c r="A1586" i="1" s="1"/>
  <c r="A1588" i="1" s="1"/>
  <c r="A1590" i="1" s="1"/>
  <c r="A1592" i="1" s="1"/>
  <c r="A1594" i="1" s="1"/>
  <c r="A1596" i="1" s="1"/>
  <c r="A1598" i="1" s="1"/>
  <c r="A1600" i="1" s="1"/>
  <c r="A1602" i="1" s="1"/>
  <c r="A1604" i="1" s="1"/>
  <c r="A1606" i="1" s="1"/>
  <c r="A1608" i="1" s="1"/>
  <c r="A1610" i="1" s="1"/>
  <c r="A1612" i="1" s="1"/>
  <c r="A1614" i="1" s="1"/>
  <c r="A1617" i="1" s="1"/>
  <c r="A1619" i="1" s="1"/>
  <c r="A1621" i="1" s="1"/>
  <c r="A1623" i="1" s="1"/>
  <c r="A1625" i="1" s="1"/>
  <c r="A1627" i="1" s="1"/>
  <c r="A1629" i="1" s="1"/>
  <c r="A1631" i="1" s="1"/>
  <c r="A1633" i="1" s="1"/>
  <c r="A1635" i="1" s="1"/>
  <c r="A1637" i="1" s="1"/>
  <c r="A1639" i="1" s="1"/>
  <c r="A1641" i="1" s="1"/>
  <c r="A1643" i="1" s="1"/>
  <c r="A1645" i="1" s="1"/>
  <c r="A1647" i="1" s="1"/>
  <c r="A1649" i="1" s="1"/>
  <c r="A1651" i="1" s="1"/>
  <c r="A1653" i="1" s="1"/>
  <c r="A1655" i="1" s="1"/>
  <c r="A1657" i="1" s="1"/>
  <c r="A1659" i="1" s="1"/>
  <c r="A1661" i="1" s="1"/>
  <c r="A1663" i="1" s="1"/>
  <c r="A1665" i="1" s="1"/>
  <c r="A1667" i="1" s="1"/>
  <c r="A1670" i="1" s="1"/>
  <c r="A1672" i="1" s="1"/>
  <c r="A777" i="1"/>
  <c r="A779" i="1" s="1"/>
  <c r="F1689" i="1"/>
  <c r="A781" i="1" l="1"/>
  <c r="A783" i="1" s="1"/>
  <c r="A785" i="1" s="1"/>
  <c r="A1137" i="1"/>
  <c r="A1139" i="1" s="1"/>
  <c r="A1141" i="1" s="1"/>
  <c r="A1143" i="1" s="1"/>
  <c r="A787" i="1" l="1"/>
  <c r="A789" i="1" s="1"/>
  <c r="A791" i="1" s="1"/>
  <c r="F1692" i="1"/>
  <c r="A793" i="1" l="1"/>
  <c r="A795" i="1" s="1"/>
  <c r="A798" i="1" s="1"/>
  <c r="A800" i="1" s="1"/>
  <c r="A802" i="1" s="1"/>
  <c r="A804" i="1" s="1"/>
  <c r="A806" i="1" s="1"/>
  <c r="A810" i="1" s="1"/>
  <c r="A812" i="1" s="1"/>
  <c r="A814" i="1" s="1"/>
  <c r="A816" i="1" s="1"/>
  <c r="A818" i="1" s="1"/>
  <c r="A820" i="1" s="1"/>
  <c r="A822" i="1" s="1"/>
  <c r="A824" i="1" s="1"/>
  <c r="A826" i="1" s="1"/>
  <c r="A828" i="1" s="1"/>
  <c r="A831" i="1" s="1"/>
  <c r="A833" i="1" s="1"/>
  <c r="A835" i="1" s="1"/>
  <c r="A837" i="1" s="1"/>
  <c r="A839" i="1" s="1"/>
  <c r="A841" i="1" s="1"/>
  <c r="A843" i="1" s="1"/>
  <c r="A845" i="1" s="1"/>
  <c r="A847" i="1" s="1"/>
  <c r="A850" i="1" s="1"/>
  <c r="A852" i="1" s="1"/>
  <c r="A854" i="1" s="1"/>
  <c r="A856" i="1" s="1"/>
  <c r="A858" i="1" s="1"/>
  <c r="A860" i="1" s="1"/>
  <c r="A863" i="1" s="1"/>
  <c r="A865" i="1" s="1"/>
  <c r="A867" i="1" s="1"/>
  <c r="A870" i="1" s="1"/>
  <c r="A872" i="1" s="1"/>
  <c r="A874" i="1" s="1"/>
  <c r="A876" i="1" s="1"/>
  <c r="A878" i="1" s="1"/>
  <c r="A880" i="1" s="1"/>
  <c r="A882" i="1" s="1"/>
  <c r="A885" i="1" s="1"/>
  <c r="A887" i="1" s="1"/>
  <c r="A889" i="1" s="1"/>
  <c r="A891" i="1" s="1"/>
  <c r="A893" i="1" s="1"/>
  <c r="A895" i="1" s="1"/>
  <c r="A897" i="1" s="1"/>
  <c r="A899" i="1" s="1"/>
  <c r="A901" i="1" s="1"/>
  <c r="A903" i="1" s="1"/>
  <c r="A905" i="1" s="1"/>
  <c r="A907" i="1" s="1"/>
  <c r="A909" i="1" s="1"/>
  <c r="A911" i="1" s="1"/>
  <c r="A913" i="1" s="1"/>
  <c r="A915" i="1" s="1"/>
  <c r="A917" i="1" s="1"/>
  <c r="A919" i="1" s="1"/>
  <c r="A921" i="1" s="1"/>
  <c r="A923" i="1" s="1"/>
  <c r="A926" i="1" s="1"/>
  <c r="A928" i="1" s="1"/>
  <c r="A930" i="1" s="1"/>
  <c r="A932" i="1" s="1"/>
  <c r="A934" i="1" s="1"/>
  <c r="A936" i="1" s="1"/>
  <c r="A938" i="1" s="1"/>
  <c r="A940" i="1" s="1"/>
  <c r="F1685" i="1"/>
  <c r="A145" i="1" l="1"/>
  <c r="A147" i="1" s="1"/>
  <c r="A149" i="1" s="1"/>
  <c r="A151" i="1" s="1"/>
  <c r="A153" i="1" s="1"/>
  <c r="A155" i="1" s="1"/>
  <c r="A11" i="1"/>
  <c r="A13" i="1" s="1"/>
  <c r="A16" i="1" s="1"/>
  <c r="A18" i="1" s="1"/>
  <c r="A20" i="1" s="1"/>
  <c r="A22" i="1" s="1"/>
  <c r="A24" i="1" s="1"/>
  <c r="A27" i="1" s="1"/>
  <c r="A29" i="1" s="1"/>
  <c r="A32" i="1" s="1"/>
  <c r="A157" i="1" l="1"/>
  <c r="A159" i="1" s="1"/>
  <c r="A161" i="1" s="1"/>
  <c r="A163" i="1" s="1"/>
  <c r="A165" i="1" s="1"/>
  <c r="A167" i="1" s="1"/>
  <c r="A169" i="1" s="1"/>
  <c r="A34" i="1"/>
  <c r="F1687" i="1"/>
  <c r="F1686" i="1"/>
  <c r="F1688" i="1"/>
  <c r="A37" i="1" l="1"/>
  <c r="A39" i="1" s="1"/>
  <c r="A41" i="1" s="1"/>
  <c r="A43" i="1" s="1"/>
  <c r="A45" i="1" s="1"/>
  <c r="A47" i="1" s="1"/>
  <c r="A50" i="1" s="1"/>
  <c r="F1684" i="1"/>
  <c r="F1695" i="1" s="1"/>
  <c r="F1696" i="1" l="1"/>
  <c r="F1697" i="1" s="1"/>
  <c r="A52" i="1" l="1"/>
  <c r="A54" i="1" s="1"/>
  <c r="A56" i="1" s="1"/>
  <c r="A58" i="1" s="1"/>
  <c r="A60" i="1" s="1"/>
  <c r="A62" i="1" l="1"/>
  <c r="A65" i="1" s="1"/>
  <c r="A67" i="1" s="1"/>
  <c r="A69" i="1" s="1"/>
  <c r="A71" i="1" s="1"/>
  <c r="A74" i="1" s="1"/>
  <c r="A76" i="1" s="1"/>
  <c r="A78" i="1" s="1"/>
  <c r="A80" i="1" s="1"/>
  <c r="A82" i="1" s="1"/>
  <c r="A84" i="1" s="1"/>
  <c r="A86" i="1" s="1"/>
  <c r="A88" i="1" s="1"/>
  <c r="A90" i="1" s="1"/>
  <c r="A92" i="1" s="1"/>
  <c r="A95" i="1" s="1"/>
  <c r="A97" i="1" l="1"/>
  <c r="A99" i="1" s="1"/>
  <c r="A101" i="1" s="1"/>
  <c r="A103" i="1" s="1"/>
  <c r="A105" i="1" s="1"/>
  <c r="A107" i="1" s="1"/>
  <c r="A110" i="1" s="1"/>
  <c r="A112" i="1" s="1"/>
  <c r="A114" i="1" s="1"/>
  <c r="A117" i="1" s="1"/>
  <c r="A119" i="1" s="1"/>
  <c r="A121" i="1" s="1"/>
  <c r="A123" i="1" s="1"/>
  <c r="A126" i="1" s="1"/>
  <c r="A128" i="1" s="1"/>
  <c r="A130" i="1" s="1"/>
  <c r="A133" i="1" s="1"/>
  <c r="A135" i="1" s="1"/>
  <c r="A137" i="1" s="1"/>
  <c r="A139" i="1" s="1"/>
</calcChain>
</file>

<file path=xl/sharedStrings.xml><?xml version="1.0" encoding="utf-8"?>
<sst xmlns="http://schemas.openxmlformats.org/spreadsheetml/2006/main" count="2625" uniqueCount="974">
  <si>
    <t>N° du prix</t>
  </si>
  <si>
    <t>Désignation des prestations</t>
  </si>
  <si>
    <t>Unité</t>
  </si>
  <si>
    <t>Quantité</t>
  </si>
  <si>
    <t>Prix unitaire en DHs 
(hors TVA)</t>
  </si>
  <si>
    <t>Prix total en DHs 
(hors TVA)</t>
  </si>
  <si>
    <t xml:space="preserve">LOT- 300- REVETEMENTS SOL ET MURS </t>
  </si>
  <si>
    <t>REVETEMENTS SOL</t>
  </si>
  <si>
    <t>le mètre carré :</t>
  </si>
  <si>
    <t>M²</t>
  </si>
  <si>
    <t xml:space="preserve">REVETEMENTS MURAL </t>
  </si>
  <si>
    <t>Revetement mural en HPL</t>
  </si>
  <si>
    <t xml:space="preserve">Revetement mural en panneau adhésif lavable décorartif </t>
  </si>
  <si>
    <t>Total lot - 300-REVETEMENT SOLS ET MURS</t>
  </si>
  <si>
    <t xml:space="preserve">Total lot - 400- FAUX PLAFOND </t>
  </si>
  <si>
    <t xml:space="preserve">Faux plafond  en BA13 y/c joint creux </t>
  </si>
  <si>
    <t xml:space="preserve">Faux plafond  en BA13 décoratif y/c joint creux </t>
  </si>
  <si>
    <t xml:space="preserve">Faux plafond  en BA13 hydrofuge y/c joint creux </t>
  </si>
  <si>
    <t>Faux plafond acoustique en bois y/c joint creux</t>
  </si>
  <si>
    <t>LOT- 500- MENUISERIE ALUMINIUM - BOIS - METALLIQUE</t>
  </si>
  <si>
    <t>MENUISERIE ALUMINIUM</t>
  </si>
  <si>
    <t xml:space="preserve">Murs rideaux en aluminium avec des ouvrants à soufflets et parties fixes et/ou portes ouvrants à la française </t>
  </si>
  <si>
    <t xml:space="preserve">Châssis en aluminium ouvrant à soufflets ou à la francaise  ou coulissant </t>
  </si>
  <si>
    <t>M2</t>
  </si>
  <si>
    <t>MENUISERIE BOIS</t>
  </si>
  <si>
    <t xml:space="preserve">Parois de séparation en HPL y compris portes </t>
  </si>
  <si>
    <t xml:space="preserve"> MENUISERIE METALLIQUE</t>
  </si>
  <si>
    <t xml:space="preserve">Garde corps métallique </t>
  </si>
  <si>
    <t>mètre linéaire  :</t>
  </si>
  <si>
    <t>ML</t>
  </si>
  <si>
    <t xml:space="preserve">Main courante escalier </t>
  </si>
  <si>
    <t>DIVERS</t>
  </si>
  <si>
    <t>Skydome exutoire de désenfumage</t>
  </si>
  <si>
    <t>U</t>
  </si>
  <si>
    <t>Verrière toiture</t>
  </si>
  <si>
    <t>L'unité</t>
  </si>
  <si>
    <t xml:space="preserve">FILM AUTO-ADHESIF POUR VITRAGE </t>
  </si>
  <si>
    <t>Le mètrecarré :</t>
  </si>
  <si>
    <t>Total lot - 500- MENUISERIE ALUMINIUM - BOIS - METALLIQUE</t>
  </si>
  <si>
    <t>VOIRIE</t>
  </si>
  <si>
    <t>Terrassements en déblais</t>
  </si>
  <si>
    <t>Mètre Cube</t>
  </si>
  <si>
    <t xml:space="preserve">m3 </t>
  </si>
  <si>
    <t>Terrassements en remblais avec ou sans apport</t>
  </si>
  <si>
    <t>Couche de fondation en GNF1</t>
  </si>
  <si>
    <t>Couche de base en GNA</t>
  </si>
  <si>
    <t>Couche d’imprégnation</t>
  </si>
  <si>
    <t>Mètre carré</t>
  </si>
  <si>
    <t>m2</t>
  </si>
  <si>
    <t>Enrobé bitumineux de 5cm</t>
  </si>
  <si>
    <t>Démolition, réfection de chaussée et trottoir</t>
  </si>
  <si>
    <t>Mise à la cote  des regards existants</t>
  </si>
  <si>
    <t>ASSAINISSEMENT</t>
  </si>
  <si>
    <t>Terrassements en tranchée</t>
  </si>
  <si>
    <t>Lit de pose</t>
  </si>
  <si>
    <t>Remblai primaire</t>
  </si>
  <si>
    <t>Remblai secondaire</t>
  </si>
  <si>
    <t>Canalisations  diam 315 MM en PVC série 1</t>
  </si>
  <si>
    <t>Mètre linéaire</t>
  </si>
  <si>
    <t>ml</t>
  </si>
  <si>
    <t>Canalisations diam 400 MM en PVC série 1</t>
  </si>
  <si>
    <t>Canalisations diam 500 MM en PVC série 1</t>
  </si>
  <si>
    <t xml:space="preserve"> Canalisations diam 600 MM BA classe 135A</t>
  </si>
  <si>
    <t xml:space="preserve"> Canalisations diam 800 MM BA classe 135A</t>
  </si>
  <si>
    <t>Canalisations diam 1000 MM BA classe 135A</t>
  </si>
  <si>
    <t>Canalisation pour raccordement de boites de branchement en PVC S1 DIAMÈTRE 200mm</t>
  </si>
  <si>
    <t>Canalisation pour raccordement de boites de branchement et bouches d'égout en PVC S1 DIAMÈTRE 315mm</t>
  </si>
  <si>
    <t>Regard de visite pour toute profondeur</t>
  </si>
  <si>
    <t>Regard à grille pour toute profondeur</t>
  </si>
  <si>
    <t>Bouche d'égout a grille</t>
  </si>
  <si>
    <t>Boite de branchement simple</t>
  </si>
  <si>
    <t>Regard borgne ou clip de piquage</t>
  </si>
  <si>
    <t>Cadre et tampon, classe D400 pour regard de visite</t>
  </si>
  <si>
    <t>Cadre et grille concave, classe D400 pour bouche d’égout a grille</t>
  </si>
  <si>
    <t>Appareil siphoïde</t>
  </si>
  <si>
    <t>Caniveau à grille</t>
  </si>
  <si>
    <t>EAU POTABLE PROTECTION INCENDIE</t>
  </si>
  <si>
    <t>Remblai primaire  en sable de concassage 0/5</t>
  </si>
  <si>
    <t xml:space="preserve"> Remblai secondaire</t>
  </si>
  <si>
    <t>Conduite EN PVC PN 16, DEXT 90 MM</t>
  </si>
  <si>
    <t>Conduite EN PVC PN 16, DEXT 110 MM</t>
  </si>
  <si>
    <t xml:space="preserve"> Conduite EN PVC PN 16, DEXT 160 MM</t>
  </si>
  <si>
    <t>Coude tout angle à joint en FD DN 90</t>
  </si>
  <si>
    <t>Coude tout angle à joint en FD DN 110</t>
  </si>
  <si>
    <t>Coude tout angle à joint en FD DN 160</t>
  </si>
  <si>
    <t>TE en fonte ductile a 3 Brides TBB DN 150X150 mm</t>
  </si>
  <si>
    <t>TE en fonte ductile a 3 Brides TBB DN 150X100 mm</t>
  </si>
  <si>
    <t>TE en fonte ductile a 3 Brides TBB DN 150X80 mm</t>
  </si>
  <si>
    <t>TE en fonte ductile a 3 Brides TBB DN 100X80 mm</t>
  </si>
  <si>
    <t xml:space="preserve"> Raccord bride major DN 90/80</t>
  </si>
  <si>
    <t>Raccord bride major DN 110/100</t>
  </si>
  <si>
    <t xml:space="preserve"> Raccord bride major DN 160/150</t>
  </si>
  <si>
    <t xml:space="preserve"> Plaque pleine en FD bridé DN 80MM</t>
  </si>
  <si>
    <t>Plaque pleine en FD bridé DN 100MM</t>
  </si>
  <si>
    <t>Plaque pleine en FD bridé DN 150MM</t>
  </si>
  <si>
    <t>Bouche à clé en fonte ductile</t>
  </si>
  <si>
    <t>Robinet – vanne DN 80</t>
  </si>
  <si>
    <t>Robinet – vanne DN 100</t>
  </si>
  <si>
    <t>Robinet – vanne DN 150</t>
  </si>
  <si>
    <t>Poteaux  d’incendie PN 16 DN100</t>
  </si>
  <si>
    <t>Equipement compteur général</t>
  </si>
  <si>
    <t>Ensemble</t>
  </si>
  <si>
    <t>Ens</t>
  </si>
  <si>
    <t>Equipement complet de ventouse</t>
  </si>
  <si>
    <t>Equipement complet de vidange</t>
  </si>
  <si>
    <t>Regard pour vanne de sectionnement</t>
  </si>
  <si>
    <t xml:space="preserve"> Regard pour ventouse/vidange</t>
  </si>
  <si>
    <t>Regard pour compteur général</t>
  </si>
  <si>
    <t>Stérilisation des conduites</t>
  </si>
  <si>
    <t>Branchement d'eau potable DN 32</t>
  </si>
  <si>
    <t>Branchement d'eau potable DN 40</t>
  </si>
  <si>
    <t>Branchement d'eau potable DN 50</t>
  </si>
  <si>
    <t>Branchement d'eau potable DN 63</t>
  </si>
  <si>
    <t>Branchement d'eau potable DN 75</t>
  </si>
  <si>
    <t>ARROSAGE</t>
  </si>
  <si>
    <t>Forage équipée</t>
  </si>
  <si>
    <t>Bâche à eau et local technique équipes pour arrosage</t>
  </si>
  <si>
    <t>Diamètre 75 mm en PEHD  PN  10  bars</t>
  </si>
  <si>
    <t>Diamètre 63 mm en PEHD  PN  10  bars</t>
  </si>
  <si>
    <t>Diamètre 50 mm en PEHD  PN  10  bars</t>
  </si>
  <si>
    <t>Diamètre 40 mm en PEHD  PN  10  bars</t>
  </si>
  <si>
    <t>Diamètre 32 mm en PEHD  PN  10  bars</t>
  </si>
  <si>
    <t>Électrovannes</t>
  </si>
  <si>
    <t xml:space="preserve">Réseau arrosage goutte à goutte  </t>
  </si>
  <si>
    <t>Asperseur pour arrosage automatique</t>
  </si>
  <si>
    <t>Clapets vannes</t>
  </si>
  <si>
    <t>Programmation</t>
  </si>
  <si>
    <t>Sondes pluies</t>
  </si>
  <si>
    <t>Tranchées</t>
  </si>
  <si>
    <t>Bâche à eau et local technique équipes pour protection d'incendie</t>
  </si>
  <si>
    <t xml:space="preserve">Mur de soutènement </t>
  </si>
  <si>
    <t>Le mètre cube</t>
  </si>
  <si>
    <t>m3</t>
  </si>
  <si>
    <t>Marche et contre marche</t>
  </si>
  <si>
    <t>Le mètre linéaire</t>
  </si>
  <si>
    <t>REVETEMENTS DE SOL</t>
  </si>
  <si>
    <t>REVETEMENTS EXTERIEUR</t>
  </si>
  <si>
    <t>Revetement en béton désactivé type 1</t>
  </si>
  <si>
    <t>Revetement en béton désactivé type 2</t>
  </si>
  <si>
    <t>Revetement en béton désactivé type 3</t>
  </si>
  <si>
    <t>Revetement en béton désactivé type 4</t>
  </si>
  <si>
    <t>Revêtement en panneaux aluminium composite</t>
  </si>
  <si>
    <t>Mat pour drapeau</t>
  </si>
  <si>
    <t>l'unité</t>
  </si>
  <si>
    <t>Bancs</t>
  </si>
  <si>
    <t>Corbeilles</t>
  </si>
  <si>
    <t>Support vélos métallique</t>
  </si>
  <si>
    <t>Ombrière solaire pour parking</t>
  </si>
  <si>
    <t>Le mètre carré</t>
  </si>
  <si>
    <t>Borne de recharge pour véhicules électriques ou hybrides rechargeables</t>
  </si>
  <si>
    <t>TERRAINS DES SPORTS</t>
  </si>
  <si>
    <t>Le mètre carré :</t>
  </si>
  <si>
    <t>EQUIPEMENT DE TERRAIN DE SPORT</t>
  </si>
  <si>
    <t>Equipement de terrain omnisport</t>
  </si>
  <si>
    <t>L'ensenble</t>
  </si>
  <si>
    <t>Equipement de terrain de Football</t>
  </si>
  <si>
    <t>Grillage périphérique du terrain du sport de h=6 m y/c portes et pare-ballon</t>
  </si>
  <si>
    <t>mètre linéaire</t>
  </si>
  <si>
    <t>PAYSAGE</t>
  </si>
  <si>
    <t xml:space="preserve">Travaux préparatoires </t>
  </si>
  <si>
    <t>Décompactage et nettoyage de la terre existante</t>
  </si>
  <si>
    <t>Fourniture et étalage de la Terre végétale</t>
  </si>
  <si>
    <t>Le mètre cube :</t>
  </si>
  <si>
    <t>M3</t>
  </si>
  <si>
    <t>Fourniture et mise en œuvre de Bio compost</t>
  </si>
  <si>
    <t>Tonne :</t>
  </si>
  <si>
    <t>T</t>
  </si>
  <si>
    <t>Fourniture et mise en œuvre d'hydro rétenteur d'eau</t>
  </si>
  <si>
    <t>Kilograme</t>
  </si>
  <si>
    <t>KG</t>
  </si>
  <si>
    <t>Plantation</t>
  </si>
  <si>
    <t>Plantation des palmiers et arbres</t>
  </si>
  <si>
    <t xml:space="preserve">Washingtonia robusta  2 à 3 m de stipe </t>
  </si>
  <si>
    <t>Washingtonia robusta 3 à 4m de stipe -</t>
  </si>
  <si>
    <t>Washingtonia robusta - 5 à 6 m de stipe -</t>
  </si>
  <si>
    <t xml:space="preserve"> </t>
  </si>
  <si>
    <t>1125BIS</t>
  </si>
  <si>
    <t>Washingtonia robusta - 8 à 10 m de stipe -</t>
  </si>
  <si>
    <t>Phoenix dactylifera  1 à 2 m de stipe</t>
  </si>
  <si>
    <t>Phoenix dactylifera  2 à 3 m de stipe</t>
  </si>
  <si>
    <t>Phoenix dactylifera 3 à 4 m de stipe</t>
  </si>
  <si>
    <t>Bismarckia nobilis 0.5 m de stipe</t>
  </si>
  <si>
    <t>Delonix regia 18-20</t>
  </si>
  <si>
    <t>Chorisia speciosa 18-20</t>
  </si>
  <si>
    <t>Tipuana tipu 18-20</t>
  </si>
  <si>
    <t>Olea europeae h =  2,5 à 3m</t>
  </si>
  <si>
    <t xml:space="preserve">Jacaranda mimosifolia </t>
  </si>
  <si>
    <t xml:space="preserve">Schinus molle  H=2 à 2,5 m </t>
  </si>
  <si>
    <t>Brachychiton ruspestris 18-20</t>
  </si>
  <si>
    <t>Plantation des  arbustes, graminées  et couvres sol</t>
  </si>
  <si>
    <t>Atriplex halimus</t>
  </si>
  <si>
    <t>Nerium oleander nain</t>
  </si>
  <si>
    <t>Rhus tripartita</t>
  </si>
  <si>
    <t xml:space="preserve">Pistachia lentiscus </t>
  </si>
  <si>
    <t xml:space="preserve">Rosmarinus sofficinalis </t>
  </si>
  <si>
    <t>Gaura blanc</t>
  </si>
  <si>
    <t>Santolina chamaecyparissus</t>
  </si>
  <si>
    <t>Helichrysum italicum</t>
  </si>
  <si>
    <t>Echium canariensis</t>
  </si>
  <si>
    <t>Lavandula officinalis</t>
  </si>
  <si>
    <t xml:space="preserve">Rosmarinus repens </t>
  </si>
  <si>
    <t xml:space="preserve">Deschampsia cespitosa </t>
  </si>
  <si>
    <t>Eragrostis trichode</t>
  </si>
  <si>
    <t>stipa tenuissima</t>
  </si>
  <si>
    <t>Euphorbia characias</t>
  </si>
  <si>
    <t>Raphiolepis indica</t>
  </si>
  <si>
    <t xml:space="preserve">Plantation Oasis </t>
  </si>
  <si>
    <t>Aloe vera</t>
  </si>
  <si>
    <t>Aloe striata</t>
  </si>
  <si>
    <t>Euphorbia candelabrum 200 CM</t>
  </si>
  <si>
    <t xml:space="preserve">Euphorbia officinarum </t>
  </si>
  <si>
    <t xml:space="preserve">Senecio anteuphorbium </t>
  </si>
  <si>
    <t xml:space="preserve">Kniphofia uvaria </t>
  </si>
  <si>
    <t xml:space="preserve">Opuntia robusta </t>
  </si>
  <si>
    <t xml:space="preserve">Senecio repens </t>
  </si>
  <si>
    <t>Pilosocereus royenii</t>
  </si>
  <si>
    <t xml:space="preserve">Aeonium arboreum </t>
  </si>
  <si>
    <t>Agave macrocantha</t>
  </si>
  <si>
    <t xml:space="preserve">Agave stricta </t>
  </si>
  <si>
    <t>Yucca filimentosa</t>
  </si>
  <si>
    <t>Dasylirion</t>
  </si>
  <si>
    <t>Yucca rostata</t>
  </si>
  <si>
    <t xml:space="preserve">Kalanchoe beharensis </t>
  </si>
  <si>
    <t>Agave parryi</t>
  </si>
  <si>
    <t xml:space="preserve">Agave bleu americana </t>
  </si>
  <si>
    <t>Pachypodium  lamerei 150 cm</t>
  </si>
  <si>
    <t>Dracena draco</t>
  </si>
  <si>
    <t xml:space="preserve">Bulbine fructescens </t>
  </si>
  <si>
    <t xml:space="preserve">Chamaerops humilis cerifera </t>
  </si>
  <si>
    <t>Caesalpinia pulcherrima</t>
  </si>
  <si>
    <t xml:space="preserve">Convolvulus cneorum </t>
  </si>
  <si>
    <t xml:space="preserve">Kalanchoe tomentosa </t>
  </si>
  <si>
    <t>Euphorbia aphylla</t>
  </si>
  <si>
    <t>Plantation  couvres sol</t>
  </si>
  <si>
    <t>Gazon pennisetum americanum</t>
  </si>
  <si>
    <t>m²</t>
  </si>
  <si>
    <t>plantation toiture végétal sedums variées</t>
  </si>
  <si>
    <t xml:space="preserve">Équipement  Fontaines  &amp; Traitement </t>
  </si>
  <si>
    <t>Fontaines à bassin avec jet d'eau</t>
  </si>
  <si>
    <t>Fontaines sèches avec jet d'eau</t>
  </si>
  <si>
    <t>RECAPITULATIF</t>
  </si>
  <si>
    <t>N° de Lot</t>
  </si>
  <si>
    <t>LOTS</t>
  </si>
  <si>
    <t>LOT 100</t>
  </si>
  <si>
    <t>GROS ŒUVRE- CHARPENTE METALLIQUE</t>
  </si>
  <si>
    <t>LOT 200</t>
  </si>
  <si>
    <t>ETANCHEITE</t>
  </si>
  <si>
    <t>LOT 300</t>
  </si>
  <si>
    <t>REVETEMENTS SOLS ET MURS</t>
  </si>
  <si>
    <t>LOT 400</t>
  </si>
  <si>
    <t>FAUX PLAFONDS</t>
  </si>
  <si>
    <t>LOT 500</t>
  </si>
  <si>
    <t>MENUISERIE BOIS-ALUMINIUM ET METALLIQUE</t>
  </si>
  <si>
    <t>PEINTURE</t>
  </si>
  <si>
    <t>LOT 1000</t>
  </si>
  <si>
    <t>MONTANT TOTAL HORS TAXE</t>
  </si>
  <si>
    <t>TVA 20%</t>
  </si>
  <si>
    <t>MONTANT TOTAL TTC</t>
  </si>
  <si>
    <t>LOT 100  GROS ŒUVRE- CHARPENTE METALLIQUE</t>
  </si>
  <si>
    <t>LOT 200 ETANCHEITE</t>
  </si>
  <si>
    <t>TERRASSEMENT ET TRAVAUX PREPARATOIRES</t>
  </si>
  <si>
    <t>Fouilles en rigoles ou en puits dans tous terrains</t>
  </si>
  <si>
    <t>Evacuation à la decharge publique ou mise en remblai</t>
  </si>
  <si>
    <t>Remblai en tout venant compacté</t>
  </si>
  <si>
    <t>Maçonnerie et travaux divers en fondations</t>
  </si>
  <si>
    <t>Maçonnerie en Béton cyclopéen</t>
  </si>
  <si>
    <t>Gros béton</t>
  </si>
  <si>
    <t>Béton de propreté</t>
  </si>
  <si>
    <t xml:space="preserve">Arase étanche </t>
  </si>
  <si>
    <t>traversée de maçonnerie ou béton enterres</t>
  </si>
  <si>
    <t xml:space="preserve">Mise à la terre </t>
  </si>
  <si>
    <t>Béton armé en fondations</t>
  </si>
  <si>
    <t>Armature en acier HA pour beton armé en fondation</t>
  </si>
  <si>
    <t>Le kilogramme</t>
  </si>
  <si>
    <t>Kg</t>
  </si>
  <si>
    <t>Egouts et canalisations</t>
  </si>
  <si>
    <t xml:space="preserve">Le mètre linéaire </t>
  </si>
  <si>
    <t>Buse DN 200MM en PVC</t>
  </si>
  <si>
    <t>Buse DN 400MM en PVC</t>
  </si>
  <si>
    <t>Regards visitable ou non visitable pour toute profondeur :</t>
  </si>
  <si>
    <t>Regards visitables  de 0,60x0,60m int pour toute  profondeur</t>
  </si>
  <si>
    <t>Regards visitables  de 0,80x0,80m int pour toute  profondeur</t>
  </si>
  <si>
    <t>Regards non visitables de 0,40x0,40m int pour toute  profondeur</t>
  </si>
  <si>
    <t>Regards non visitables de 0,60x0,60m int pour toute  profondeur</t>
  </si>
  <si>
    <t>Caniveau non visitable pour toute profondeur</t>
  </si>
  <si>
    <t>Formes et dallages</t>
  </si>
  <si>
    <t>Tout venant Compactée de 30cm d'ép; y compris film polyane</t>
  </si>
  <si>
    <t>Ouvrage payé au mètre carré</t>
  </si>
  <si>
    <t>Béton coffré pour marches et rampes</t>
  </si>
  <si>
    <t>Béton armé en élévation</t>
  </si>
  <si>
    <t>Armatures en acier HA pour béton armé en élévation pour tous ouvrages en béton</t>
  </si>
  <si>
    <t>Couronnement d'acrotère y compris larmier</t>
  </si>
  <si>
    <t>Appuis de fenêtres y compris larmiers</t>
  </si>
  <si>
    <t>Dallettes en béton armé pour paillasses et placards</t>
  </si>
  <si>
    <t xml:space="preserve">Dallettes couvre joints en béton armé </t>
  </si>
  <si>
    <t>Planchers en corps creux</t>
  </si>
  <si>
    <t>Travaux divers en élévation</t>
  </si>
  <si>
    <t>Renformis en béton (Placards, paillasse et mise à niveau)</t>
  </si>
  <si>
    <t xml:space="preserve">Socles en béton </t>
  </si>
  <si>
    <t>Souche de gaine en terrasse</t>
  </si>
  <si>
    <t>Maçonnerie et cloisonnement</t>
  </si>
  <si>
    <t>Double cloisons en briques creuses de 8+6 trous</t>
  </si>
  <si>
    <t>Cloisons en briques creuses de 6 trous</t>
  </si>
  <si>
    <t>Agglomérés creux en béton de 20cm</t>
  </si>
  <si>
    <t>Habillage en briques de 3T</t>
  </si>
  <si>
    <t>Enduits</t>
  </si>
  <si>
    <t>Enduits extérieurs au mortier de ciment lisse y/c joints creux</t>
  </si>
  <si>
    <t>Enduits intérieurs au mortier de ciment sur murs</t>
  </si>
  <si>
    <t>Enduits intérieurs sur plafonds</t>
  </si>
  <si>
    <t>CHARPENTE METALLIQUE ET TRAVAUX DIVERS</t>
  </si>
  <si>
    <t>Charpente métallique</t>
  </si>
  <si>
    <t>Le forfait</t>
  </si>
  <si>
    <t xml:space="preserve">Forme de pente </t>
  </si>
  <si>
    <t>Chape de lissage</t>
  </si>
  <si>
    <t>Gorge pour solin</t>
  </si>
  <si>
    <t>Isolation thèrmique</t>
  </si>
  <si>
    <t>Ecran pare vapeur</t>
  </si>
  <si>
    <t xml:space="preserve">Complexe d'étanchéité Bicouche </t>
  </si>
  <si>
    <t xml:space="preserve">Etanchéité des relevés y/c protection </t>
  </si>
  <si>
    <t xml:space="preserve">Protection mécanique en dalots </t>
  </si>
  <si>
    <t xml:space="preserve">Protection en carreaux de ciment </t>
  </si>
  <si>
    <t>Etanchéité légère</t>
  </si>
  <si>
    <t>Fourniture et pose de gargouille</t>
  </si>
  <si>
    <t>201</t>
  </si>
  <si>
    <t>F</t>
  </si>
  <si>
    <t xml:space="preserve">Béton pour béton armé en fondations </t>
  </si>
  <si>
    <t>Total LOT 100  GROS ŒUVRE- CHARPENTE METALLIQUE</t>
  </si>
  <si>
    <t>Total LOT 200 ETANCHEITE</t>
  </si>
  <si>
    <t>Decapage , preparation et nettoyage de terain</t>
  </si>
  <si>
    <t>Fouilles en plein masse</t>
  </si>
  <si>
    <t>Le mètre linèaire</t>
  </si>
  <si>
    <t xml:space="preserve">Forme en béton de 0,13m à 0,15m d’epaisseur y compris acier </t>
  </si>
  <si>
    <t xml:space="preserve">Fourniture et pose des poutres précontraintes de toute dimension suivant plan y compris armature </t>
  </si>
  <si>
    <t>système d'évacuation y compris goutières</t>
  </si>
  <si>
    <t>L'ensemble</t>
  </si>
  <si>
    <t>ENS</t>
  </si>
  <si>
    <t>le mètre linéaire :</t>
  </si>
  <si>
    <t>LOT 1100</t>
  </si>
  <si>
    <t>LOT 1200</t>
  </si>
  <si>
    <t xml:space="preserve"> Cable en cuivre 28mm2</t>
  </si>
  <si>
    <t>Revêtement en résine époxy</t>
  </si>
  <si>
    <t xml:space="preserve">Revetement mural acoustique en bois  </t>
  </si>
  <si>
    <t>REVETEMENTS FACADE</t>
  </si>
  <si>
    <t xml:space="preserve">Faux plafond modulaire hydrofuge, antibactérien y/c joint creux </t>
  </si>
  <si>
    <t>Enduit de plâtre taloché</t>
  </si>
  <si>
    <t>Fenêtres en aluminium avec parties fixes et parties ouvrantes à la françaises en double vitrage</t>
  </si>
  <si>
    <t xml:space="preserve">Portes vitrées en aluminium à un ou deux vantaux ouvrants à la françaises avec ou sans imposte </t>
  </si>
  <si>
    <t xml:space="preserve">Fenetre Fixe à Vitrage acoustique régie technique </t>
  </si>
  <si>
    <t xml:space="preserve">Brises soleil en aluminium type 1 </t>
  </si>
  <si>
    <t xml:space="preserve">Brises soleil en aluminium type 2  </t>
  </si>
  <si>
    <t xml:space="preserve">Porte en bois coupe-feu 1/2h à un vantail ou à deux vantaux ouvrant à la française y compris ferme porte et selecteur de porte </t>
  </si>
  <si>
    <t xml:space="preserve">Peinture Acrylique sur murs  </t>
  </si>
  <si>
    <t xml:space="preserve">Peinture Acrylique sur plafonds </t>
  </si>
  <si>
    <t>Enduit monocouche teinté y compris dressage</t>
  </si>
  <si>
    <t>Revetement en béton lisse avec couche résine polyuréthane</t>
  </si>
  <si>
    <t>Revêtement de sol en enrobé bitumineux</t>
  </si>
  <si>
    <t>Bordure T4</t>
  </si>
  <si>
    <t>Bordure P1</t>
  </si>
  <si>
    <t xml:space="preserve">Marquage de chaussée   </t>
  </si>
  <si>
    <t>Marquage spécial</t>
  </si>
  <si>
    <t>Panneaux de signalisation</t>
  </si>
  <si>
    <t>Enseigne lumineuse</t>
  </si>
  <si>
    <t xml:space="preserve">Enseigne d’entrée principale </t>
  </si>
  <si>
    <t xml:space="preserve">Bornes parking </t>
  </si>
  <si>
    <t>Totem</t>
  </si>
  <si>
    <t xml:space="preserve">Pergolas  </t>
  </si>
  <si>
    <t xml:space="preserve">Mur de cloture  façades mitoyennes </t>
  </si>
  <si>
    <t xml:space="preserve"> ASCENSSEURS</t>
  </si>
  <si>
    <t>BRANCHEMENT ET COMPTAGE</t>
  </si>
  <si>
    <t xml:space="preserve">Equipement compteur d'eau général 
L'unité </t>
  </si>
  <si>
    <t xml:space="preserve">Equipements bâche à eau et local technique
L'unité </t>
  </si>
  <si>
    <t xml:space="preserve">Traitement d'eau de bâche à eau
L'unité </t>
  </si>
  <si>
    <t>RESEAUX DE DISTRIBUTION EF/ECS</t>
  </si>
  <si>
    <t>PVC PRESSION PN16</t>
  </si>
  <si>
    <t xml:space="preserve">DN 75
Le mètre linéaire </t>
  </si>
  <si>
    <t xml:space="preserve">DN 63
Le mètre linéaire </t>
  </si>
  <si>
    <t xml:space="preserve">DN 50
Le mètre linéaire </t>
  </si>
  <si>
    <t xml:space="preserve">DN 40
Le mètre linéaire </t>
  </si>
  <si>
    <t xml:space="preserve">TUBE EN POLYPROPYLENE PN 20  </t>
  </si>
  <si>
    <t xml:space="preserve">DN 32
Le mètre linéaire </t>
  </si>
  <si>
    <t xml:space="preserve">DN 25 et DN 20
Le mètre linéaire </t>
  </si>
  <si>
    <t xml:space="preserve">Tube en polyéthylène réticulé </t>
  </si>
  <si>
    <t xml:space="preserve">DN 13/16mm
Le mètre linéaire </t>
  </si>
  <si>
    <t xml:space="preserve">DN 16/20mm
Le mètre linéaire </t>
  </si>
  <si>
    <t xml:space="preserve">Vannes d'arrêt </t>
  </si>
  <si>
    <t xml:space="preserve">DN 75
L'unité </t>
  </si>
  <si>
    <t xml:space="preserve">DN 63
L'unité </t>
  </si>
  <si>
    <t xml:space="preserve">DN 50
L'unité </t>
  </si>
  <si>
    <t xml:space="preserve">DN 40
L'unité </t>
  </si>
  <si>
    <t xml:space="preserve">DN 32
L'unité </t>
  </si>
  <si>
    <t xml:space="preserve">DN 25 et DN 20
L'unité </t>
  </si>
  <si>
    <t>Vannes thermostatiques</t>
  </si>
  <si>
    <t>Collecteur de distribution</t>
  </si>
  <si>
    <t xml:space="preserve">Robinet de vidange
L'unité </t>
  </si>
  <si>
    <t xml:space="preserve">Robinet de puisage
L'unité </t>
  </si>
  <si>
    <t xml:space="preserve">Bouches d'arrosage
L'unité </t>
  </si>
  <si>
    <t>EVACUATION EU/EV/EP</t>
  </si>
  <si>
    <t xml:space="preserve">Tube en PVC </t>
  </si>
  <si>
    <t xml:space="preserve">DN 40 et DN 50
Le mètre linéaire </t>
  </si>
  <si>
    <t xml:space="preserve">DN 100 et DN 110
Le mètre linéaire </t>
  </si>
  <si>
    <t xml:space="preserve">DN 125
Le mètre linéaire </t>
  </si>
  <si>
    <t xml:space="preserve">DN 160
Le mètre linéaire </t>
  </si>
  <si>
    <t xml:space="preserve">DN 200
Le mètre linéaire </t>
  </si>
  <si>
    <t xml:space="preserve">DN 250
Le mètre linéaire </t>
  </si>
  <si>
    <t>Tube en Fonte DN150
Le mètre linéaire</t>
  </si>
  <si>
    <t>Siphon de sol laiton chromé 
L'unité</t>
  </si>
  <si>
    <t>Siphon de sol en fonte 
L'unité</t>
  </si>
  <si>
    <t>Gargouille d'eau pluviale
L'unité</t>
  </si>
  <si>
    <t>Trop plein
L'unité</t>
  </si>
  <si>
    <t xml:space="preserve">Equipement compteur d'eau incendie
L'unité </t>
  </si>
  <si>
    <t xml:space="preserve">Poteau d'incendie 
L'unité </t>
  </si>
  <si>
    <t>Tube en acier galvanisé</t>
  </si>
  <si>
    <t xml:space="preserve">DN 40/49
Le mètre linéaire </t>
  </si>
  <si>
    <t xml:space="preserve">DN 50/60
Le mètre linéaire </t>
  </si>
  <si>
    <t xml:space="preserve">DN 66/76
Le mètre linéaire </t>
  </si>
  <si>
    <t xml:space="preserve">DN 80/90
Le mètre linéaire </t>
  </si>
  <si>
    <t xml:space="preserve">RIA DN 25mm
L'unité </t>
  </si>
  <si>
    <t xml:space="preserve">Extincteur de dioxyde de carbone 
L'unité </t>
  </si>
  <si>
    <t>SYSTEME VRV 2 TUBES</t>
  </si>
  <si>
    <t>MONOSPLIT SYSTÈME INVERTER</t>
  </si>
  <si>
    <t>Ventilateurs</t>
  </si>
  <si>
    <t>Gaines</t>
  </si>
  <si>
    <t>Gaine pré-isolée
Le mètre carré</t>
  </si>
  <si>
    <t>Gaine en tôle circulaire DN 100 mm
Le mètre linéaire</t>
  </si>
  <si>
    <t>Gaine en tôle circulaire DN 125 mm
Le mètre linéaire</t>
  </si>
  <si>
    <t>Gaine en tôle circulaire DN 160 mm
Le mètre linéaire</t>
  </si>
  <si>
    <t>Gaine en tôle circulaire DN 200 mm
Le mètre linéaire</t>
  </si>
  <si>
    <t>DESENFUMAGE</t>
  </si>
  <si>
    <t>Gaine en tôle rectangulaire simple peau
Le mètre carré</t>
  </si>
  <si>
    <t>Rectangulaire</t>
  </si>
  <si>
    <t xml:space="preserve"> PRODUCTION ECS</t>
  </si>
  <si>
    <t xml:space="preserve">Chauffe-eau solaire 300L
L'unité </t>
  </si>
  <si>
    <t xml:space="preserve">Chauffe-eau électrique 30L
L'unité </t>
  </si>
  <si>
    <t xml:space="preserve">Chauffe-eau électrique 50L
L'unité </t>
  </si>
  <si>
    <t xml:space="preserve">Chauffe-eau électrique 80L
L'unité </t>
  </si>
  <si>
    <t>Buse DN 250MM en PVC</t>
  </si>
  <si>
    <t>Buse DN 315MM en PVC</t>
  </si>
  <si>
    <t>Buse DN 355MM en PVC</t>
  </si>
  <si>
    <t>Buse DN 450MM en PVC</t>
  </si>
  <si>
    <t>Protection des relevés en mortier de ciment grillagé</t>
  </si>
  <si>
    <t xml:space="preserve">Etancheité verticale des voiles enterrés </t>
  </si>
  <si>
    <t>Etancheité des jardinières</t>
  </si>
  <si>
    <t>Revêtement sol carreaux grès cérame 60x60 cm y/c plinthes de 10 cm de hauteur</t>
  </si>
  <si>
    <t>Revêtement sol carreaux grès cérame 30x60 cm y/c plinthes de 10 cm de hauteur</t>
  </si>
  <si>
    <t>Revêtement sol en granito poli y/c plinthes de 10 cm de hauteur</t>
  </si>
  <si>
    <t>Revêtement sol béton ciré</t>
  </si>
  <si>
    <t>Ml</t>
  </si>
  <si>
    <t>Revêtement tablette en granit y compris retombée et plinthe</t>
  </si>
  <si>
    <t xml:space="preserve">Revêtement Acoustique en BA13 </t>
  </si>
  <si>
    <t>Faux plafond en bois sculpté y/c joint creux</t>
  </si>
  <si>
    <t>Cloison amovible en aluminium y compris porte</t>
  </si>
  <si>
    <t>Ensemble vitré avec des fenêtres en aluminium avec parties ouvrantes à la française</t>
  </si>
  <si>
    <t>Garde-corps en verre feuilleté y compris main courante</t>
  </si>
  <si>
    <t xml:space="preserve">Porte métallique grillagé motorisée à deux vantaux ouvrants à la française </t>
  </si>
  <si>
    <t>peinture laquée sur menuiserie métallique</t>
  </si>
  <si>
    <t>Couche de base GNB d'épaisseur 20cm</t>
  </si>
  <si>
    <t>Couche de fondation GNF2 d'épaisseur 20cm</t>
  </si>
  <si>
    <t>Couche de forme d'épaisseur 20cm</t>
  </si>
  <si>
    <t>Terrain de sport en gazon synthétique</t>
  </si>
  <si>
    <t>Terrain de sport en béton lissé teinté dans la masse</t>
  </si>
  <si>
    <t>Plancher en hourdis 12+4 et 15+5</t>
  </si>
  <si>
    <t>Plancher en hourdis 30+5</t>
  </si>
  <si>
    <t>Plancher en hourdis 20+5</t>
  </si>
  <si>
    <t xml:space="preserve">Plancher en hourdis 25+5 </t>
  </si>
  <si>
    <t>Plancher en hourdis 20+5 jumelées</t>
  </si>
  <si>
    <t>Plancher en hourdis 25+5 jumelées</t>
  </si>
  <si>
    <t>Plancher en hourdis 30+5 jumelées</t>
  </si>
  <si>
    <t>Traitement de joint de dilatation y/c couvre-joint pour sol</t>
  </si>
  <si>
    <t>Traitement de joint de dilatation y/c couvre-joint pour murs et plafonds</t>
  </si>
  <si>
    <t>Traitement de joint de dilatation en facades</t>
  </si>
  <si>
    <t>Branchement d'assainissement au réseau public</t>
  </si>
  <si>
    <t>Trottoirs en béton armé y/c caniveau avec trape perforée</t>
  </si>
  <si>
    <t xml:space="preserve">Couverture en tôle double peau en acier galvanise et prelaque </t>
  </si>
  <si>
    <t>Bardage métallique en tôle d'acier galvanisé</t>
  </si>
  <si>
    <t>PLOMBERIE SANITAIRE PRODUCTION ECS PROTECTION INCENDIE</t>
  </si>
  <si>
    <t xml:space="preserve">Station de surpression 15M3/H
L'unité </t>
  </si>
  <si>
    <t>Regard pour réseaux techniques</t>
  </si>
  <si>
    <t>Tableau électrique local technique EP
L'ensemble</t>
  </si>
  <si>
    <t xml:space="preserve">DN 100 à DN 125
Le mètre linéaire </t>
  </si>
  <si>
    <t xml:space="preserve">DN 100 à DN 125
L'unité </t>
  </si>
  <si>
    <t xml:space="preserve">DN 32 à DN 50
L'unité </t>
  </si>
  <si>
    <t xml:space="preserve">2 départs à 5 départs
L'unité </t>
  </si>
  <si>
    <t xml:space="preserve">6 départs à 10 départs
L'unité </t>
  </si>
  <si>
    <t xml:space="preserve">Coffret pour collecteurs EF/EC
L'unité </t>
  </si>
  <si>
    <t xml:space="preserve">Régulateur de pression
L'unité </t>
  </si>
  <si>
    <t xml:space="preserve">Anti bélier
L'unité </t>
  </si>
  <si>
    <t>APPAREILS SANITAIRES</t>
  </si>
  <si>
    <t>WC à l'anglaise
L'ensemble</t>
  </si>
  <si>
    <t>Vasque à encastrer
L'ensemble</t>
  </si>
  <si>
    <t>Lavabo avec meuble
L'ensemble</t>
  </si>
  <si>
    <t xml:space="preserve">WC suspendu
L'ensemble </t>
  </si>
  <si>
    <t>Miroir avec LED intégré
L'unité</t>
  </si>
  <si>
    <t>Equipement de douche
L'ensemble</t>
  </si>
  <si>
    <t>Distributeur essuie mains papier
L'unité</t>
  </si>
  <si>
    <t>Sèche-mains
L'unité</t>
  </si>
  <si>
    <t>Poubelle 3L
L'unité</t>
  </si>
  <si>
    <t>Patère simple
L'unité</t>
  </si>
  <si>
    <t>Distributeur de savon liquide mural
L'unité</t>
  </si>
  <si>
    <t>Porte-serviette
L'unité</t>
  </si>
  <si>
    <t>Porte-balayette mural
L'unité</t>
  </si>
  <si>
    <t>WC à l'anglaise pour PMR
L'ensemble</t>
  </si>
  <si>
    <t>Lavabo mural en porcelaine pour PMR
L'ensemble</t>
  </si>
  <si>
    <t>Miroir basculant en acier inoxydable PMR
L'ensemble</t>
  </si>
  <si>
    <t>Evier en inox
L'ensemble</t>
  </si>
  <si>
    <t>Robinetterie électronique et siphon laiton pour vasque intégré
L'ensemble</t>
  </si>
  <si>
    <t xml:space="preserve">TOTAL PLOMBERIE SANITAIRE </t>
  </si>
  <si>
    <t>TOTAL PRODUCTION ECS</t>
  </si>
  <si>
    <t>PROTECTION INCENDIE RIA</t>
  </si>
  <si>
    <t>Equipement bâche à eau RIA et local technique 
L'unité</t>
  </si>
  <si>
    <t>Station de surpression RIA 15M3/H
L'unité</t>
  </si>
  <si>
    <t>Tableau électrique local technique EI pour RIA
L'ensemble</t>
  </si>
  <si>
    <t xml:space="preserve">Extincteur à eau pulvérisée 6L
L'unité </t>
  </si>
  <si>
    <t xml:space="preserve">Extincteur à poudre ABC 6KG
L'unité </t>
  </si>
  <si>
    <t>PROTECTION INCENDIE PI</t>
  </si>
  <si>
    <t>Equipement bâche à eau PI et local technique 
L'unité</t>
  </si>
  <si>
    <t>Station de surpression PI 60M3/H
L'unité</t>
  </si>
  <si>
    <t>Tableau électrique local technique EI pour PI
L'ensemble</t>
  </si>
  <si>
    <t>TOTAL PROTECTION INCENDIE</t>
  </si>
  <si>
    <t>TOTAL PLOMBERIE SANITAIRE PRODUCTION ECS PROTECTION INCENDIE</t>
  </si>
  <si>
    <t>CLIMATISATION - VENTILATION - DESENFUMAGE</t>
  </si>
  <si>
    <t>Pompe à chaleur AIR/AIR reversible 100kW à 120kW
L'ensemble</t>
  </si>
  <si>
    <t>Unités extèrieures</t>
  </si>
  <si>
    <t>Pf 46 kW à 65 kW
L'unité</t>
  </si>
  <si>
    <t>Pf 25 kW à 45 kW
L'unité</t>
  </si>
  <si>
    <t>Unités interieures</t>
  </si>
  <si>
    <t>Cassette Pf 2 à 4.5 kW 
L'unité</t>
  </si>
  <si>
    <t>Cassette Pf 4.6 à 9 kW
L'unité</t>
  </si>
  <si>
    <t>Cassette Pf 9.1 kW à 15 kW
L'unité</t>
  </si>
  <si>
    <t>Gainable Pf 4 kW à 6.5 kW
L'unité</t>
  </si>
  <si>
    <t>Gainable Pf 6.6 kW à 10.5 kW
L'unité</t>
  </si>
  <si>
    <t>Gainable Pf 10.6 kW à 15 kW
L'unité</t>
  </si>
  <si>
    <t>Evacuation de condensat
L'ensemble</t>
  </si>
  <si>
    <t>Circuit frigorifique et bus de communication
L'ensemble</t>
  </si>
  <si>
    <t>Mural  9000 BTU/h Réversible
L'unité</t>
  </si>
  <si>
    <t>Mural  12000 BTU/h Réversible
L'unité</t>
  </si>
  <si>
    <t>Mural  18000 BTU/h Réversible
L'unité</t>
  </si>
  <si>
    <t>Mural  12000 BTU/h Froid Seul
L'unité</t>
  </si>
  <si>
    <t>Mural  18000 BTU/h Froid Seul
L'unité</t>
  </si>
  <si>
    <t>Coffret de redondance clim Split
L'unité</t>
  </si>
  <si>
    <t>Caisson d'extraction 1000 à 1500 m3/h
L'unité</t>
  </si>
  <si>
    <t>Caisson d'extraction 500 à 1000 m3/h
L'unité</t>
  </si>
  <si>
    <t>Caisson d'air neuf  1000 à 1500 m3/h
L'unité</t>
  </si>
  <si>
    <t>Gaine en tôle rectangulaire double peau
Le mètre carré</t>
  </si>
  <si>
    <t>Gaine en flexible calorifugée
Le mètre linéaire</t>
  </si>
  <si>
    <t>Gaine en tôle circulaire DN 250 mm
Le mètre linéaire</t>
  </si>
  <si>
    <t>Gaine en tôle circulaire DN 315 mm
Le mètre linéaire</t>
  </si>
  <si>
    <t>Gaine en tôle circulaire DN 355 mm
Le mètre linéaire</t>
  </si>
  <si>
    <t>Volet de réglage
L'unité</t>
  </si>
  <si>
    <t>Cartouche CF
L'unité</t>
  </si>
  <si>
    <t>Ventouse VMC autoréglable de 30m³/h à 90m³/h
L'unité</t>
  </si>
  <si>
    <t>Grilles de soufflage et de reprise</t>
  </si>
  <si>
    <t>Débit entre 1600m³/h et 2200m³/h
L'unité</t>
  </si>
  <si>
    <t>Débit = 700m³/h
L'unité</t>
  </si>
  <si>
    <t>Débit = 350m³/h
L'unité</t>
  </si>
  <si>
    <t>Caisson d'extraction de désenfumage</t>
  </si>
  <si>
    <t>Caisson d'air neuf de désenfumage</t>
  </si>
  <si>
    <t>Gaines CF</t>
  </si>
  <si>
    <t>Gaine rectangulaire en staff ep=5cm
Le mètre carré</t>
  </si>
  <si>
    <t>Volets CF et grilles</t>
  </si>
  <si>
    <t>Volets CF</t>
  </si>
  <si>
    <t>Volet CF de débit &lt;6000m3/h
L'unité</t>
  </si>
  <si>
    <t>Grilles de désenfumage</t>
  </si>
  <si>
    <t>Grille d'extraction rectangulaire
L'unité</t>
  </si>
  <si>
    <t>Grille d'air neuf et d'extraction carrée
L'unité</t>
  </si>
  <si>
    <t>Clapets CF</t>
  </si>
  <si>
    <t>Clapet CF rectangulaire de débit entre 20000m3/h et 26000 m3/h
L'unité</t>
  </si>
  <si>
    <t>Ouvrants de façade 1m²
L'unité</t>
  </si>
  <si>
    <t>TOTAL CLIMATISATION - VENTILATION - DESENFUMAGE</t>
  </si>
  <si>
    <t>Ventilateur de gaine
L'unité</t>
  </si>
  <si>
    <t>COURANT FORT</t>
  </si>
  <si>
    <t>Amenagement complet du local poste de livraison PL</t>
  </si>
  <si>
    <t>Cellule motorisée de couplage étanche extensible pour PL</t>
  </si>
  <si>
    <t>Cellule comptage HTA extensible pour PL</t>
  </si>
  <si>
    <t>Cellule protection generale double sectionnement extensible pour PL</t>
  </si>
  <si>
    <t>Cellule arrivee/depart disjoncteur motorisee extensible pour PL</t>
  </si>
  <si>
    <t>Poste asservi pour telecommande et telemesure</t>
  </si>
  <si>
    <t xml:space="preserve">Mise à la terre du poste de livraison et de transformation PL </t>
  </si>
  <si>
    <t xml:space="preserve">Construction du local poste de transformation </t>
  </si>
  <si>
    <t>Construction du local du groupe electrogene y/c VMC, PC et électricité</t>
  </si>
  <si>
    <t>Cellule interrupteur-sectionneur extensible motorisée étanche (ARRIVEE/DEPART)</t>
  </si>
  <si>
    <t xml:space="preserve">Cellule de protection transformateur extensible étanche  </t>
  </si>
  <si>
    <t>Liaison HTA</t>
  </si>
  <si>
    <t>Transformateur HTA/BT 630 KVA</t>
  </si>
  <si>
    <t>Transformateur HTA/BT 400 KVA</t>
  </si>
  <si>
    <t>Equipement de sécurité pour Postes</t>
  </si>
  <si>
    <t>Eclairage, pc et ventilation du local</t>
  </si>
  <si>
    <t>Verrouillage</t>
  </si>
  <si>
    <t>Comptage d'energie</t>
  </si>
  <si>
    <t>Liaison BT</t>
  </si>
  <si>
    <t>Dispositif de détection et signalisation de défauts sur les câbles HTA</t>
  </si>
  <si>
    <t>Mise à la terre du poste transformateur</t>
  </si>
  <si>
    <t>Batteries de compensation automatique à vide du transformateur</t>
  </si>
  <si>
    <t xml:space="preserve">Batteries de compensation automatique (relèvement de Cos PHI) </t>
  </si>
  <si>
    <t>AGBTposte 1 y/c disjoncteurs debrochables pour poste 1</t>
  </si>
  <si>
    <t>AGBTposte 2 y/c disjoncteurs debrochables pour poste 2</t>
  </si>
  <si>
    <t>Alimentation sans coupure (ONDULEUR 30KVA) autonomie 30min</t>
  </si>
  <si>
    <t>Groupe élecrogène de secours 160 KVA</t>
  </si>
  <si>
    <t>Groupe élecrogène de secours 100 KVA</t>
  </si>
  <si>
    <t>Sous compteur d’énergie</t>
  </si>
  <si>
    <t xml:space="preserve">Tableau général basse tension normal T.G.B.T.N </t>
  </si>
  <si>
    <t>Tableau général basse tension normal/secours T.G.B.T.N/S</t>
  </si>
  <si>
    <t>Tableau général ondulé T.G.O</t>
  </si>
  <si>
    <t>Tableau général de sécurité T.G.S</t>
  </si>
  <si>
    <t>Armoire inverseur motorisé de source auto/manu pour groupe 1</t>
  </si>
  <si>
    <t>Armoire inverseur motorisé de source auto/manu pour groupe 2</t>
  </si>
  <si>
    <t>Tableaux électriques secondaires</t>
  </si>
  <si>
    <t>TE1.FLASH.RDC.N: bloc sanitaires</t>
  </si>
  <si>
    <t>TE2.FLASH.RDC.N: Amphi 4</t>
  </si>
  <si>
    <t>TE3.FLASH.RDC.N: Amphi 3</t>
  </si>
  <si>
    <t>TE4.FLASH.RDC.N: Amphi 2</t>
  </si>
  <si>
    <t>TE5.FLASH.RDC.N: Amphi 1</t>
  </si>
  <si>
    <t>TE6.FLASH.RDC.N: bloc sanitaires à coté de maison de l'humanité</t>
  </si>
  <si>
    <t>TE7.FLASH.RDC.N: Maison de l'humanité RDC</t>
  </si>
  <si>
    <t>TE8.FLASH.RDC.N: Administration RDC</t>
  </si>
  <si>
    <t>TE9.FLASH.RDC.N: Bloc enseignant RDC</t>
  </si>
  <si>
    <t>TE10.FLASH.RDC.N: bloc affaires estudiantines</t>
  </si>
  <si>
    <t>TE11.FLASH.RDC.N: Bloc locaux sociaux</t>
  </si>
  <si>
    <t>TE12.FLASH.RDC.N: Bloc stockage mobilier</t>
  </si>
  <si>
    <t>TE13.FLASH.RDC.N: Vestiaire</t>
  </si>
  <si>
    <t>TE14.FLASH.RDC.N: Locaux techniques</t>
  </si>
  <si>
    <t>TEG.FLASH.ETG1.N: Tableau général du bloc pédagogique ETG1</t>
  </si>
  <si>
    <t>TE1.FLASH.ETG1.N: Tableau secondaire 1 du bloc pédagogique ETG1</t>
  </si>
  <si>
    <t>TE2.FLASH.ETG1.N: Tableau secondaire 2 du bloc pédagogique ETG1</t>
  </si>
  <si>
    <t>TE3.FLASH.ETG1.N: Maison de l'humanité ETG1</t>
  </si>
  <si>
    <t>TE4.FLASH.ETG1.N: Administration ETG1</t>
  </si>
  <si>
    <t>TE5.FLASH.ETG1.N: Bloc enseignant ETG1</t>
  </si>
  <si>
    <t>TEG.FLASH.ETG2.N: Tableau général du bloc pédagogique ETG2</t>
  </si>
  <si>
    <t>TE1.FLASH.ETG2.N: Tableau secondaire 1 du bloc pédagogique ETG2</t>
  </si>
  <si>
    <t>TE2.FLASH.ETG2.N: Tableau secondaire 2 du bloc pédagogique ETG2</t>
  </si>
  <si>
    <t>TE3.FLASH.ETG2.N: Administration ETG2</t>
  </si>
  <si>
    <t>TEG.FLASH.ETG3.N: Tableau général du bloc pédagogique ETG3</t>
  </si>
  <si>
    <t>TE1.FLASH.ETG3.N: Tableau secondaire 1 du bloc pédagogique ETG3</t>
  </si>
  <si>
    <t>TE2.FLASH.ETG3.N: Tableau secondaire 2 du bloc pédagogique ETG3</t>
  </si>
  <si>
    <t>TE1.FLASH.RDC.N/S: Guérite 1 FLASH</t>
  </si>
  <si>
    <t>TE2.FLASH.RDC.N/S: Guérite 2 FLASH</t>
  </si>
  <si>
    <t>TE3.FLASH.RDC.N/S: Eclairage extérieur FLASH</t>
  </si>
  <si>
    <t>TE2.FLASH.RDC.OND:Tableau électrique ondulé d'amphi 4</t>
  </si>
  <si>
    <t>TE3.FLASH.RDC.OND:Tableau électrique ondulé d'amphi 3</t>
  </si>
  <si>
    <t>TE4.FLASH.RDC.OND: Tableau électrique ondulé d'amphi 2</t>
  </si>
  <si>
    <t>TE5.FLASH.RDC.OND: Tableau électrique ondulé d'amphi 1</t>
  </si>
  <si>
    <t>TE7.FLASH.RDC.OND:Tableau électrique ondulé de MAISON DE L'HUMANITE</t>
  </si>
  <si>
    <t>TE8.FLASH.RDC.OND:Tableau électrique ondulé de RDC ADMINISTRATION</t>
  </si>
  <si>
    <t>TE9.FLASH.RDC.OND:Tableau électrique ondulé de BLOC ENSEIGNANT</t>
  </si>
  <si>
    <t>TE10.FLASH.RDC.OND:Tableau électrique ondulé de BLOC AFFAIRES ESTUDIANTINES</t>
  </si>
  <si>
    <t>TE11.FLASH.RDC.OND: Tableau électrique ondulé des LOCAUX SOCIAUX</t>
  </si>
  <si>
    <t>TE1.FLASH.ETG1.OND:Tableau électrique ondulé de Bloc Pédagogique ETG1</t>
  </si>
  <si>
    <t>TE1.FLASH.ETG2.OND:Tableau électrique ondulé de Bloc Pédagogique ETG2</t>
  </si>
  <si>
    <t>TE1.FLASH.ETG3.OND:Tableau électrique ondulé de Bloc Pédagogique ETG3</t>
  </si>
  <si>
    <t>TE1.RDC.N: Centre de documentation</t>
  </si>
  <si>
    <t>TE1.FEG.RDC.N: Bloc laboratoire et recherche RDC</t>
  </si>
  <si>
    <t>TE2.FEG.RDC.N: Bloc sanitaires à coté de laboratoire et recherche</t>
  </si>
  <si>
    <t>TE3.FEG.RDC.N: Amphi 8</t>
  </si>
  <si>
    <t>TE4.FEG.RDC.N: Amphi 7</t>
  </si>
  <si>
    <t>TE5.FEG.RDC.N: bloc sanitaires à coté d'Amphi 7</t>
  </si>
  <si>
    <t>TE6.FEG.RDC.N: Amphi 6</t>
  </si>
  <si>
    <t>TE7.FEG.RDC.N: Amphi 5</t>
  </si>
  <si>
    <t>TE8.FEG.RDC.N: bloc sanitaires à coté d'Amphi 5</t>
  </si>
  <si>
    <t>TE9.FEG.RDC.N: Amphi 4</t>
  </si>
  <si>
    <t>TE10.FEG.RDC.N: Amphi 3</t>
  </si>
  <si>
    <t>TE11.FEG.RDC.N: Amphi 2</t>
  </si>
  <si>
    <t>TE12.FEG.RDC.N: Amphi 1</t>
  </si>
  <si>
    <t>TE13.FEG.RDC.N: Bloc sanitaires</t>
  </si>
  <si>
    <t>TE14.FEG.RDC.N: Bloc locaux sociaux</t>
  </si>
  <si>
    <t>TE15.FEG.RDC.N: Bloc département d'enseignement RDC</t>
  </si>
  <si>
    <t>TE16.FEG.RDC.N: Bloc affaires estudiantines</t>
  </si>
  <si>
    <t>TE17.FEG.RDC.N: Bloc administration RDC</t>
  </si>
  <si>
    <t>TE18.FEG.RDC.N: Bloc stockage mobilier</t>
  </si>
  <si>
    <t>TEG.FEG.ETG1.N: Tableau général du bloc pédagogique FEG ETG1</t>
  </si>
  <si>
    <t>TE1.FEG.ETG1.N: Bloc laboratoire et recherche ETG1</t>
  </si>
  <si>
    <t>TE2.FEG.ETG1.N: Tableau secondaire 1 du bloc pédagogique ETG1</t>
  </si>
  <si>
    <t>TE3.FEG.ETG1.N: Tableau secondaire 2 du bloc pédagogique ETG1</t>
  </si>
  <si>
    <t>TE4.FEG.ETG1.N: Tableau secondaire 3 du bloc pédagogique ETG1</t>
  </si>
  <si>
    <t>TE5.FEG.ETG1.N: Bloc département d'enseignement ETG1</t>
  </si>
  <si>
    <t>TE6.FEG.ETG1.N: Bloc administration ETG1</t>
  </si>
  <si>
    <t>TEG.FEG.ETG2.N: Tableau général du bloc pédagogique FEG ETG2</t>
  </si>
  <si>
    <t>TE1.FEG.ETG2.N: Tableau secondaire 1 du bloc pédagogique ETG2</t>
  </si>
  <si>
    <t>TE2.FEG.ETG2.N: Tableau secondaire 2 du bloc pédagogique ETG2</t>
  </si>
  <si>
    <t>TE3.FEG.ETG2.N: Tableau secondaire 3 du bloc pédagogique ETG2</t>
  </si>
  <si>
    <t>TE4.FEG.ETG2.N: Bloc administration ETG2</t>
  </si>
  <si>
    <t>TE1.RDC.N/S: Centre de conférence</t>
  </si>
  <si>
    <t>TE2.FEG.RDC.N/S: Guérite 1 FEG</t>
  </si>
  <si>
    <t>TE3.FEG.RDC.N/S: Guérite 2 FEG</t>
  </si>
  <si>
    <t>TE4.FEG.RDC.N/S: Guérite 3 FEG</t>
  </si>
  <si>
    <t>TE5.FEG.RDC.N/S: Eclairage extérieur FEG</t>
  </si>
  <si>
    <t>TE1.RDC.OND:Tableau électrique ondulé de Centre de documentation</t>
  </si>
  <si>
    <t>TE1.FEG.RDC.OND:Tableau électrique ondulé de Bloc laboratoire et Recherche RDC</t>
  </si>
  <si>
    <t>TE3.FEG.RDC.OND: Tableau électrique ondulé d'amphi 8</t>
  </si>
  <si>
    <t>TE4.FEG.RDC.OND: Tableau électrique ondulé d'amphi 7</t>
  </si>
  <si>
    <t>TE6.FEG.RDC.OND:Tableau électrique ondulé d'amphi 6</t>
  </si>
  <si>
    <t>TE7.FEG.RDC.OND:Tableau électrique ondulé d'amphi 5</t>
  </si>
  <si>
    <t>TE9.FEG.RDC.OND:Tableau électrique ondulé d'amphi 4</t>
  </si>
  <si>
    <t>TE10.FEG.RDC.OND:Tableau électrique ondulé d'amphi 3</t>
  </si>
  <si>
    <t>TE11.FEG.RDC.OND: Tableau électrique ondulé d'amphi 2</t>
  </si>
  <si>
    <t>TE12.FEG.RDC.OND:Tableau électrique ondulé d'amphi 1</t>
  </si>
  <si>
    <t>TE14.FEG.RDC.OND:Tableau électrique ondulé des LOCAUX SOCIAUX</t>
  </si>
  <si>
    <t>TE15.FEG.RDC.OND:Tableau électrique ondulé de département d'enseignement RDC</t>
  </si>
  <si>
    <t>TE16.FEG.RDC.OND:Tableau électrique ondulé de BLOC AFFAIRES ESTUDIANTINES</t>
  </si>
  <si>
    <t>TE17.FEG.RDC.OND: Tableau électrique ondulé de RDC ADMINISTRATION</t>
  </si>
  <si>
    <t>TE2.FEG.ETG1.OND:Tableau électrique ondulé de Bloc Pédagogique ETG1</t>
  </si>
  <si>
    <t>TE1.FEG.ETG2.OND:Tableau électrique ondulé de Bloc Pédagogique ETG2</t>
  </si>
  <si>
    <t>TE1.RDC.NS.OND:Tableau électrique ondulé de SALLE DE CONFERENCE</t>
  </si>
  <si>
    <t>Tableaux de protections divers</t>
  </si>
  <si>
    <t>Tranchée et canalisations</t>
  </si>
  <si>
    <t xml:space="preserve">Tranchée en fouille dans terrain de toute nature </t>
  </si>
  <si>
    <t>Tube PVC double paroi Ø 200MM</t>
  </si>
  <si>
    <t>Tube PVC double paroi Ø 160MM</t>
  </si>
  <si>
    <t>Tube PVC double paroi Ø 110MM</t>
  </si>
  <si>
    <t>Tube PVC double paroi Ø 75MM</t>
  </si>
  <si>
    <t xml:space="preserve">Caniveau 150 X 80 CM </t>
  </si>
  <si>
    <t xml:space="preserve">Regard de tirage </t>
  </si>
  <si>
    <t xml:space="preserve">Regard de tirage de 100x100cm </t>
  </si>
  <si>
    <t xml:space="preserve">Regard de tirage de 80x80cm </t>
  </si>
  <si>
    <t xml:space="preserve">Regard de tirage de 60x60cm </t>
  </si>
  <si>
    <t xml:space="preserve">Regard de tirage de 40x40cm </t>
  </si>
  <si>
    <t xml:space="preserve">Câble d’alimentation basse tension </t>
  </si>
  <si>
    <t>Câble U1000RO2V 4X120 MM²+T</t>
  </si>
  <si>
    <t xml:space="preserve">Câble U1000RO2V 4X95 MM²+T </t>
  </si>
  <si>
    <t xml:space="preserve">Câble U-1000 RO2V 4X70 MM² +T </t>
  </si>
  <si>
    <t xml:space="preserve">Câble U-1000 RO2V 4X50 MM² +T </t>
  </si>
  <si>
    <t>Câble U-1000 RO2V 4X35MM²+T</t>
  </si>
  <si>
    <t xml:space="preserve">Câble U-1000 RO2V 5X25 MM² </t>
  </si>
  <si>
    <t>Câble U-1000 RO2V 5X16 MM²</t>
  </si>
  <si>
    <t>Câble U-1000 RO2V 5X10 MM²</t>
  </si>
  <si>
    <t>Câble U-1000 RO2V 5X6 MM²</t>
  </si>
  <si>
    <t xml:space="preserve">Câble CR1 – 5X35 MM² </t>
  </si>
  <si>
    <t xml:space="preserve">Câble CR1 – 5X25 MM² </t>
  </si>
  <si>
    <t xml:space="preserve">Câble CR1 – 5X16 MM² </t>
  </si>
  <si>
    <t xml:space="preserve">Câble CR1 – 5X10 MM² </t>
  </si>
  <si>
    <t xml:space="preserve">Câble CR1 – 5X6 MM² </t>
  </si>
  <si>
    <t>Chemins de câble et goulotte</t>
  </si>
  <si>
    <t>Chemin de câbles 305 X 63 MM</t>
  </si>
  <si>
    <t>Chemin de câbles 215 X 63 MM</t>
  </si>
  <si>
    <t>Chemin de câbles 125 X 63 MM</t>
  </si>
  <si>
    <t>Chemin de câbles 95 X 63 MM</t>
  </si>
  <si>
    <t>Goulotte à trois compartiments</t>
  </si>
  <si>
    <t>Goulotte à un seul compartiment</t>
  </si>
  <si>
    <t>Réservations, fourreaux et conduits divers</t>
  </si>
  <si>
    <t xml:space="preserve">Circuits de terre </t>
  </si>
  <si>
    <t>Mise à la terre</t>
  </si>
  <si>
    <t>Liaison équipotentielle principale</t>
  </si>
  <si>
    <t>Liaison équipotentielle secondaire</t>
  </si>
  <si>
    <t>Distribution éclairage et prises de courant</t>
  </si>
  <si>
    <t>Foyer lumineux simple allumage</t>
  </si>
  <si>
    <t>Foyer lumineux simple allumage étanche</t>
  </si>
  <si>
    <t>Foyer lumineux double allumage</t>
  </si>
  <si>
    <t>Foyer lumineux sur va et vient</t>
  </si>
  <si>
    <t>Foyer lumineux sur va et vient double</t>
  </si>
  <si>
    <t>Foyers lumineux commandés par minuterie ou télérupteur</t>
  </si>
  <si>
    <t>Foyers supplémentaire</t>
  </si>
  <si>
    <t>Distribution prises de courant et alimentations</t>
  </si>
  <si>
    <t xml:space="preserve">Prise de courant 2X16A+T </t>
  </si>
  <si>
    <t>Prise de courant 2X16A+T étanche</t>
  </si>
  <si>
    <t>Prise de courant 2X20A+T étanche</t>
  </si>
  <si>
    <t>Prise de courant 4X32A+T étanche</t>
  </si>
  <si>
    <t>Bloc de prises (2N+1O+1I)</t>
  </si>
  <si>
    <t>Prise de courant 2X16A+T ondulé</t>
  </si>
  <si>
    <t>Boite au sol (4N+2O+2I)</t>
  </si>
  <si>
    <t>Boite au sol (3N)</t>
  </si>
  <si>
    <t>Boite au sol (2N)</t>
  </si>
  <si>
    <t>Boite au sol (2N+2I)</t>
  </si>
  <si>
    <t>Boite au sol (4N+2I)</t>
  </si>
  <si>
    <t>Boite au sol (4N+4I)</t>
  </si>
  <si>
    <t>Alimentations spécifiques</t>
  </si>
  <si>
    <t>Alimentation surpresseur incendie</t>
  </si>
  <si>
    <t>Alimentation surpresseur eau potable</t>
  </si>
  <si>
    <t>Alimentation centrale  détection incendie</t>
  </si>
  <si>
    <t xml:space="preserve">Alimentation centrale CMSI </t>
  </si>
  <si>
    <t xml:space="preserve">Alimentation répartiteur général informatique </t>
  </si>
  <si>
    <t>Alimentation des unités intérieurs DRV</t>
  </si>
  <si>
    <t>Alimentation de pompe de circulation ECS</t>
  </si>
  <si>
    <t>Alimentation armoire vidéosurveillance</t>
  </si>
  <si>
    <t>Alimentation chauffe eaux solaires</t>
  </si>
  <si>
    <t>Alimentation chauffe eau électrique</t>
  </si>
  <si>
    <t>Alimentation pour ascenseurs</t>
  </si>
  <si>
    <t>Alimentation divers type 1</t>
  </si>
  <si>
    <t>Alimentation divers type 2</t>
  </si>
  <si>
    <t>Lustrerie</t>
  </si>
  <si>
    <t xml:space="preserve">LUMINAIRE LED LINEAIRE </t>
  </si>
  <si>
    <t>Bs – balisage LED encastré au sol</t>
  </si>
  <si>
    <t xml:space="preserve">PQ _ Spot Led sur piquet </t>
  </si>
  <si>
    <t>La – luminaire linéaire LED apparent</t>
  </si>
  <si>
    <t>Eclairage de sécurité</t>
  </si>
  <si>
    <t xml:space="preserve">Bloc de balisage de sécurité </t>
  </si>
  <si>
    <t>Bloc d'ambiance de sécurité 360 lumens</t>
  </si>
  <si>
    <t xml:space="preserve">Télécommande d’éclairage de sécurité </t>
  </si>
  <si>
    <t>Mât d’éclairage sportif avec 2 à 6 projecteurs LED</t>
  </si>
  <si>
    <t>Coffret étanche de commande et distribution terrain</t>
  </si>
  <si>
    <t>COURANT FAIBLE</t>
  </si>
  <si>
    <t>Système de détection et de sécurité incendie</t>
  </si>
  <si>
    <t xml:space="preserve">Centralisateur de mise en sécurité incendie </t>
  </si>
  <si>
    <t>Centrale de detection incendie 256 points y compris CMSI</t>
  </si>
  <si>
    <t>Module d’asservissement déporte</t>
  </si>
  <si>
    <t>Déclencheur manuel y compris câblage</t>
  </si>
  <si>
    <t>Diffuseur sonore y compris câblage</t>
  </si>
  <si>
    <t>Détecteur optique de fumée y compris câblage</t>
  </si>
  <si>
    <t>Détecteur thermovélocimétrique y compris câblage</t>
  </si>
  <si>
    <t>Indicateur d’action y compris câblage</t>
  </si>
  <si>
    <t>Informatique</t>
  </si>
  <si>
    <t>Raccordement au reseau et cablage telephonique et informatique</t>
  </si>
  <si>
    <t>Répartiteur général 48 unités y/c accessoires</t>
  </si>
  <si>
    <t>Sous répartiteurs 24 unités y/c accessoires</t>
  </si>
  <si>
    <t>Panneau de brassage 19" - 48 ports - catégorie 6a</t>
  </si>
  <si>
    <t>Panneau de brassage 19" - 24 ports - catégorie 6a</t>
  </si>
  <si>
    <t>Cordons de brassage CAT6</t>
  </si>
  <si>
    <t>Prise informatique RJ45 Y/C Cablage en CAT-6A- FTP</t>
  </si>
  <si>
    <t>Prise téléphonique RJ45 Y/C Cablage</t>
  </si>
  <si>
    <t>Prise HDMI y/c cablage</t>
  </si>
  <si>
    <t>Cablages et connectiques optiques</t>
  </si>
  <si>
    <t>Tiroir optique multimode 12 ports - 19" y/c jarretieres</t>
  </si>
  <si>
    <t>Cœur de réseau : commutateurs fédérateurs 48 ports POE++</t>
  </si>
  <si>
    <t>Commutateurs d’accès</t>
  </si>
  <si>
    <t>Contrôleur WIFI</t>
  </si>
  <si>
    <t xml:space="preserve">Point d’accès WIFI   </t>
  </si>
  <si>
    <t xml:space="preserve">Fibre optique multimodes OM4 </t>
  </si>
  <si>
    <t>Equipement d’antenne et de télédistribution TV</t>
  </si>
  <si>
    <t xml:space="preserve">Antennes de réception  </t>
  </si>
  <si>
    <t xml:space="preserve">Répartiteur et dérivateurs de distribution </t>
  </si>
  <si>
    <t>Prise de télévision y compris câble COAXIAL</t>
  </si>
  <si>
    <t xml:space="preserve">Vidéosurveillance </t>
  </si>
  <si>
    <t>Camera IP fixe dôme 5MP y/c cablage</t>
  </si>
  <si>
    <t>Camera IP avec caisson de protection y/c cablage</t>
  </si>
  <si>
    <t>Camera fixe 360°  y/c cablage</t>
  </si>
  <si>
    <t xml:space="preserve">Enregistreur numérique </t>
  </si>
  <si>
    <t>Disque dur 6To</t>
  </si>
  <si>
    <t>Moniteur LED professionnel 55''</t>
  </si>
  <si>
    <t>Poste de travail</t>
  </si>
  <si>
    <t>SONORISATION</t>
  </si>
  <si>
    <t>Centrale de sonorisation</t>
  </si>
  <si>
    <t>Micro HF à main sans fil</t>
  </si>
  <si>
    <t>Micro HF cravate sans fil</t>
  </si>
  <si>
    <t>Table de mixage 16 canaux</t>
  </si>
  <si>
    <t>Enceinte à directivité contrôlée</t>
  </si>
  <si>
    <t>Interface de configuration</t>
  </si>
  <si>
    <t>Enceinte acoustique 2 voies</t>
  </si>
  <si>
    <t>Haut-parleur plafonnier 100 V</t>
  </si>
  <si>
    <t xml:space="preserve">Amplificateur-mélangeur </t>
  </si>
  <si>
    <t>Casque d’écoute</t>
  </si>
  <si>
    <t>Rack de rangement 19"</t>
  </si>
  <si>
    <t>Module wi-fi</t>
  </si>
  <si>
    <t>Micro président</t>
  </si>
  <si>
    <t>Micro délégué</t>
  </si>
  <si>
    <t>Unité de contrôle et d’alimentation</t>
  </si>
  <si>
    <t>Pupitre orateur avec microphones intégrés</t>
  </si>
  <si>
    <t>Câbleries, accessoires, installation et mise en service</t>
  </si>
  <si>
    <t>Vidéoprojecteur laser avec support élévateur motorisé</t>
  </si>
  <si>
    <t>SYSTÈME D’INTERPRÉTATION SIMULTANÉE INFRAROUGE</t>
  </si>
  <si>
    <t>Centrale numérique d’interprétation et de gestion des canaux</t>
  </si>
  <si>
    <t>Radiateur infrarouge numérique haute puissance</t>
  </si>
  <si>
    <t>Cabine mobile double d’interprétation</t>
  </si>
  <si>
    <t>Pupitre numérique d’interprète</t>
  </si>
  <si>
    <t>Récepteur infrarouge portatif avec casque</t>
  </si>
  <si>
    <t>Valise ou armoire de stockage et de recharge</t>
  </si>
  <si>
    <t>Programmation, essais, mise en service et formation</t>
  </si>
  <si>
    <t>LOT 600-700-800-900  ELECTRICITE</t>
  </si>
  <si>
    <t>Caisson d'extraction débit &lt; 7200m3/h
L'unité</t>
  </si>
  <si>
    <t>Caisson d'extraction débit entre 7201m3/h et 15000m3/h
L'unité</t>
  </si>
  <si>
    <t>Caisson d'extraction débit entre 15001m3/h et 20000m3/h
L'unité</t>
  </si>
  <si>
    <t>Caisson d'extraction débit entre 20001m3/h et 26000m3/h
L'unité</t>
  </si>
  <si>
    <t>Caisson d'extraction débit entre 26001m3/h et 30000m3/h
L'unité</t>
  </si>
  <si>
    <t>Caisson d'extraction débit entre 30001m3/h et 46000m3/h
L'unité</t>
  </si>
  <si>
    <t>Caisson d'air neuf débit &lt; 4500m3/h
L'unité</t>
  </si>
  <si>
    <t>Caisson d'air neuf débit entre 4501m3/h et 6500m3/h
L'unité</t>
  </si>
  <si>
    <t>Caisson d'air neuf débit entre 6501m3/h et 8500m3/h
L'unité</t>
  </si>
  <si>
    <t>Caisson d'air neuf débit entre 8501m3/h et 10500m3/h
L'unité</t>
  </si>
  <si>
    <t>Caisson d'air neuf débit entre 10501m3/h et 13500m3/h
L'unité</t>
  </si>
  <si>
    <t>Caisson d'air neuf débit entre 13501m3/h et 28000m3/h
L'unité</t>
  </si>
  <si>
    <t>Volet CF de débit entre 6001m3/h et 8000m3/h
L'unité</t>
  </si>
  <si>
    <t>Volet CF de débit entre 8001m3/h et 10000m3/h
L'unité</t>
  </si>
  <si>
    <t>Volet CF de débit entre 10001m3/h et 13000m3/h
L'unité</t>
  </si>
  <si>
    <t>Volet CF de débit entre 13001m3/h et 16000m3/h
L'unité</t>
  </si>
  <si>
    <t>Volet CF de débit entre 16001m3/h et 18000m3/h
L'unité</t>
  </si>
  <si>
    <t>Volet CF de débit entre 18001m3/h et 22000m3/h
L'unité</t>
  </si>
  <si>
    <t>Volet CF de débit entre 22001m3/h et 24000m3/h
L'unité</t>
  </si>
  <si>
    <t>Volet CF de débit entre 24001m3/h et 38500m3/h
L'unité</t>
  </si>
  <si>
    <t>metre linieaire</t>
  </si>
  <si>
    <t xml:space="preserve">Attente vidéoprojecteur </t>
  </si>
  <si>
    <t>LOT 1200 PEINTURE</t>
  </si>
  <si>
    <t>TOTAL LOT 1200 PEINTURE</t>
  </si>
  <si>
    <t>LOT 1300- VRD - AMENAGEMENTS EXTERIEURS</t>
  </si>
  <si>
    <t>TOTAL LOT 1400 - ASCENSSEURS</t>
  </si>
  <si>
    <t>TOTAL LOT 1300 - 1400  : VRD et AMENAGEMENTS EXTERIEURS</t>
  </si>
  <si>
    <t>LOT 1500 - ASCENSSEURS</t>
  </si>
  <si>
    <t>Écran de projection motorisé</t>
  </si>
  <si>
    <t>Cellule Motorisée Arrivée/Départ étanche extensible pour PL</t>
  </si>
  <si>
    <t xml:space="preserve">Alimentation des caissons désenfumage/ ventilation / air neuf et extractions </t>
  </si>
  <si>
    <t xml:space="preserve">Alimentations PAC/DRV </t>
  </si>
  <si>
    <t>LM1 – mât simple carré avec lanterne LED</t>
  </si>
  <si>
    <t>LM2 – mât carré avec double lanterne LED</t>
  </si>
  <si>
    <t>LM4 – luminaire urbain sur mât à crosse simple</t>
  </si>
  <si>
    <t>LM5 – luminaire urbain sur mât à crosse double décalée</t>
  </si>
  <si>
    <t>Autre câblages incendie</t>
  </si>
  <si>
    <t>LOT 1500</t>
  </si>
  <si>
    <t>LOT 1300-1400  VRD - AMENAGEMENTS EXTERIEURS</t>
  </si>
  <si>
    <t>Regards de terre y compris piquet</t>
  </si>
  <si>
    <t>Revêtement mural en pierre de Taza</t>
  </si>
  <si>
    <t xml:space="preserve">Portes en aluminium à un ou deux vantaux ouvrants à la françaises avec ou sans imposte </t>
  </si>
  <si>
    <t>Portail métallique</t>
  </si>
  <si>
    <t>Nez de marches en aluminium</t>
  </si>
  <si>
    <t>Revêtement de sol en parquet stratifié y compris plinthe de 10 cm</t>
  </si>
  <si>
    <t>Revêtement tablette en solid surface y compris vasque</t>
  </si>
  <si>
    <t xml:space="preserve">          </t>
  </si>
  <si>
    <t>Revêtement en zellige traditionnel</t>
  </si>
  <si>
    <t xml:space="preserve">                </t>
  </si>
  <si>
    <t xml:space="preserve">RL : REGLETTE LED </t>
  </si>
  <si>
    <t>PF.1 : Plafonnier type 1</t>
  </si>
  <si>
    <t>PF.2 : Plafonnier type 2</t>
  </si>
  <si>
    <t>Se.5 : Spot LED étanche encastré plafond type 4</t>
  </si>
  <si>
    <t>Se.4 : Spot LED étanche encastré plafond type 3</t>
  </si>
  <si>
    <t>Se.6 : Spot LED encastré plafond type 2</t>
  </si>
  <si>
    <t>Se.3 : Spot LED encastré plafond type 1</t>
  </si>
  <si>
    <t>Se.2 : Spot LED étanche encastré plafond type 2</t>
  </si>
  <si>
    <t>Se.1 : Spot LED étanche encastré plafond type 1</t>
  </si>
  <si>
    <t>SP : Spot projecteur</t>
  </si>
  <si>
    <t>LUSTRERIE EXT</t>
  </si>
  <si>
    <t>Bm.1 : Balisage LED encastré marches</t>
  </si>
  <si>
    <t xml:space="preserve">Ss.1 : 1Spot LED encastré au sol </t>
  </si>
  <si>
    <t xml:space="preserve">PR – projecteur LED </t>
  </si>
  <si>
    <t>Enduit monocouche teinté gris y compris dressage</t>
  </si>
  <si>
    <t>Revetement en béton désactivé type 5</t>
  </si>
  <si>
    <t xml:space="preserve">        </t>
  </si>
  <si>
    <t xml:space="preserve">Revêtement de sol en marbre local y compris plinthe de 10 cm, type 1 </t>
  </si>
  <si>
    <t>Revêtement de sol en marbre local y compris plinthe de 10 cm, type 2</t>
  </si>
  <si>
    <t>Panneaux en aluminium composite, effet corten</t>
  </si>
  <si>
    <t xml:space="preserve">Faux plafond  modulaire 60x120 y/c joint creux </t>
  </si>
  <si>
    <t>Faux plafond Métallique y compris bande en BA 13 et joint creux</t>
  </si>
  <si>
    <t>Porte en bois capitonné à un vantail ou à deux vantaux ouvrant à la française</t>
  </si>
  <si>
    <t>Porte en bois capitonné coupe feu 1/2H à un vantail ou à deux vantaux ouvrant à la française</t>
  </si>
  <si>
    <t>D4 : Suspension décorative 4</t>
  </si>
  <si>
    <t>D3 : Suspension décorative 3</t>
  </si>
  <si>
    <t>D2 : Suspension décorative 2</t>
  </si>
  <si>
    <t>D1 : Suspension décorative 1</t>
  </si>
  <si>
    <t>Distributeur papier hygiénique 
L'unité</t>
  </si>
  <si>
    <t>Miroir
Le mètre carré</t>
  </si>
  <si>
    <t>PL.1 : Panel LED, 60x60 cm</t>
  </si>
  <si>
    <t>PL.2 : Panel LED, 30x60 cm</t>
  </si>
  <si>
    <t xml:space="preserve">Revêtement en panneaux de ciment </t>
  </si>
  <si>
    <t>Revêtement mural en carreaux grès cérame de 30x60, type 1</t>
  </si>
  <si>
    <t>Revêtement mural en carreaux grès cérame de 30x60, type 2</t>
  </si>
  <si>
    <t xml:space="preserve">Revêtement mural en carreaux grès cérame  60x60 cm </t>
  </si>
  <si>
    <t xml:space="preserve">            </t>
  </si>
  <si>
    <t>Revêtement mural décorative à effet relief</t>
  </si>
  <si>
    <t>Revêtement sol carreaux grès cérame 60x120 cm y/c plinthes de 10 cm de hauteur</t>
  </si>
  <si>
    <t>Revêtement de sol en marbre local y compris plinthe de 10 cm, type 3</t>
  </si>
  <si>
    <t>Plinthes en PVC</t>
  </si>
  <si>
    <t>Revêtement  sol souple en PVC y compris sous couche en granito-polis et plinthes de 10 cm en PVC</t>
  </si>
  <si>
    <t>Revêtement de sol en moquette y compris plinthe de 10 cm en bois</t>
  </si>
  <si>
    <t xml:space="preserve">Faux plafond modulaire acoustique 60x60 cm y/c joint creux </t>
  </si>
  <si>
    <t xml:space="preserve">Ap. 1 : Applique murale LED </t>
  </si>
  <si>
    <t>BM2 – balisage LED encastré mural</t>
  </si>
  <si>
    <t xml:space="preserve">Bancs paysager courbe en béton architectonique avec structure d’ombrage </t>
  </si>
  <si>
    <t xml:space="preserve">Bancs avec toiture intégrée </t>
  </si>
  <si>
    <t xml:space="preserve">Mur de cloture façade principale </t>
  </si>
  <si>
    <t>Regards visitables de 1,00x1,00m int pour toute  profondeur</t>
  </si>
  <si>
    <t>Béton pour béton armé en élévation</t>
  </si>
  <si>
    <t>Revêtement sol en carreaux compacto rectifié 60x60 y/c plinthe de 10 cm de hauteur</t>
  </si>
  <si>
    <t>Revêtement sol en carreaux compacto rectifié 60x120 y/c plinthe de 10 cm de heuteur</t>
  </si>
  <si>
    <t>Revêtement sol en carreaux grès cérame antidérapant de 60x60 y/c plinthes de 10 cm de hauteur type 1</t>
  </si>
  <si>
    <t>Revêtement sol en carreaux grès cérame antidérapant 60x60 y/c plinthes de 10 cm de hauteur type 2</t>
  </si>
  <si>
    <t>Revêtement sol carreaux technique grès cérame de 30x30 y/c plinthes de 10 cm de hauteur</t>
  </si>
  <si>
    <t>Porte métallique pleine à un ou deux vantaux ouvrants à la française</t>
  </si>
  <si>
    <t>Câble U 1000RO2V 1x300mm²</t>
  </si>
  <si>
    <t>Câble U 1000RO2V 1x240mm²</t>
  </si>
  <si>
    <t>Câble U 1000RO2V 1x185mm²</t>
  </si>
  <si>
    <t>Câble U 1000RO2V 1x150mm²</t>
  </si>
  <si>
    <t>Ascenseur monte personnel – 800 kg – type 1 simplex</t>
  </si>
  <si>
    <t>Ascenseur monte personnel – 800 kg – type 2 simplex</t>
  </si>
  <si>
    <t>Porte en bois isoplane à joints à un ou deux vantaux ouvrants à la française (en HPL)</t>
  </si>
  <si>
    <t xml:space="preserve">Porte en bois coupe-feu 1h à un vantail ou à deux vantaux ouvrant à la française y compris ferme porte  et selecteur de porte </t>
  </si>
  <si>
    <t>Interfaces audio et intégration avec le système de conférence</t>
  </si>
  <si>
    <t>Centrale de détection incendie adressable 1 056 points</t>
  </si>
  <si>
    <t>Revêtement sol en pavé d'épaisseur 8 cm</t>
  </si>
  <si>
    <t>Revêtement sol en pavé d'épaisseur 6 cm</t>
  </si>
  <si>
    <t>Revêtement de sol en pierre de TAZA bouchardé de 3cm y compris plinthe</t>
  </si>
  <si>
    <t>BORDEREAU DES PRIX ET DETAIL ESTIMATIF 
TRAVAUX DE CONSTRUCTION DE LA FACULTE DES LANGUES, DES ARTS ET DES SCIENCES HUMAINES (FLASH) ET DE LA FACULTE D'ECONOMIE ET DE GESTION (FEG) RELEVANT DE L'UNIVERSITE HASSAN 1ER DE SETTAT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</si>
</sst>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_-* #,##0.00\ _D_H_-;\-* #,##0.00\ _D_H_-;_-* &quot;-&quot;??\ _D_H_-;_-@_-"/>
    <numFmt numFmtId="165" formatCode="_-* #,##0.00\ _F_-;\-* #,##0.00\ _F_-;_-* &quot;-&quot;??\ _F_-;_-@_-"/>
  </numFmts>
  <fonts count="29" x14ac:knownFonts="1">
    <font>
      <sz val="11"/>
      <color theme="1"/>
      <name val="Calibri"/>
      <family val="2"/>
      <scheme val="minor"/>
    </font>
    <font>
      <sz val="11"/>
      <color theme="1"/>
      <name val="Calibri"/>
      <family val="2"/>
      <scheme val="minor"/>
    </font>
    <font>
      <sz val="10"/>
      <name val="Tms Rmn"/>
    </font>
    <font>
      <u/>
      <sz val="11"/>
      <color theme="10"/>
      <name val="Calibri"/>
      <family val="2"/>
      <scheme val="minor"/>
    </font>
    <font>
      <sz val="8"/>
      <name val="Calibri"/>
      <family val="2"/>
      <scheme val="minor"/>
    </font>
    <font>
      <sz val="10"/>
      <name val="Arial"/>
      <family val="2"/>
    </font>
    <font>
      <sz val="14"/>
      <name val="Cambria"/>
      <family val="1"/>
    </font>
    <font>
      <b/>
      <sz val="14"/>
      <name val="Cambria"/>
      <family val="1"/>
    </font>
    <font>
      <b/>
      <sz val="14"/>
      <color theme="1"/>
      <name val="Cambria"/>
      <family val="1"/>
    </font>
    <font>
      <sz val="14"/>
      <color theme="1"/>
      <name val="Cambria"/>
      <family val="1"/>
    </font>
    <font>
      <sz val="14"/>
      <color rgb="FFFF0000"/>
      <name val="Cambria"/>
      <family val="1"/>
    </font>
    <font>
      <b/>
      <u/>
      <sz val="14"/>
      <color theme="1"/>
      <name val="Cambria"/>
      <family val="1"/>
    </font>
    <font>
      <sz val="14"/>
      <color rgb="FF0070C0"/>
      <name val="Cambria"/>
      <family val="1"/>
    </font>
    <font>
      <b/>
      <u/>
      <sz val="14"/>
      <name val="Cambria"/>
      <family val="1"/>
    </font>
    <font>
      <b/>
      <i/>
      <sz val="14"/>
      <name val="Cambria"/>
      <family val="1"/>
    </font>
    <font>
      <b/>
      <sz val="14"/>
      <color rgb="FF0070C0"/>
      <name val="Cambria"/>
      <family val="1"/>
    </font>
    <font>
      <u/>
      <sz val="14"/>
      <color theme="1"/>
      <name val="Cambria"/>
      <family val="1"/>
    </font>
    <font>
      <sz val="14"/>
      <color theme="1"/>
      <name val="Calibri"/>
      <family val="2"/>
      <scheme val="minor"/>
    </font>
    <font>
      <sz val="14"/>
      <name val="Arial"/>
      <family val="2"/>
    </font>
    <font>
      <sz val="12"/>
      <color theme="1"/>
      <name val="Calibri"/>
      <family val="2"/>
      <scheme val="minor"/>
    </font>
    <font>
      <sz val="12"/>
      <name val="Arial"/>
      <family val="2"/>
    </font>
    <font>
      <sz val="12"/>
      <name val="Times New Roman"/>
      <family val="1"/>
    </font>
    <font>
      <sz val="12"/>
      <color theme="5"/>
      <name val="Arial"/>
      <family val="2"/>
    </font>
    <font>
      <sz val="12"/>
      <color theme="5"/>
      <name val="Calibri"/>
      <family val="2"/>
      <scheme val="minor"/>
    </font>
    <font>
      <sz val="14"/>
      <color rgb="FF000000"/>
      <name val="Cambria"/>
      <family val="1"/>
    </font>
    <font>
      <sz val="12"/>
      <color rgb="FFFF0000"/>
      <name val="Times New Roman"/>
      <family val="1"/>
    </font>
    <font>
      <b/>
      <sz val="14"/>
      <color rgb="FFFF0000"/>
      <name val="Cambria"/>
      <family val="1"/>
    </font>
    <font>
      <sz val="14"/>
      <name val="Times New Roman"/>
      <family val="1"/>
    </font>
    <font>
      <b/>
      <sz val="16"/>
      <name val="Cambria"/>
      <family val="1"/>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8" tint="0.79998168889431442"/>
        <bgColor indexed="64"/>
      </patternFill>
    </fill>
  </fills>
  <borders count="29">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medium">
        <color indexed="64"/>
      </left>
      <right style="medium">
        <color indexed="64"/>
      </right>
      <top style="hair">
        <color indexed="64"/>
      </top>
      <bottom style="hair">
        <color indexed="64"/>
      </bottom>
      <diagonal/>
    </border>
    <border>
      <left/>
      <right/>
      <top style="thin">
        <color auto="1"/>
      </top>
      <bottom style="thin">
        <color auto="1"/>
      </bottom>
      <diagonal/>
    </border>
    <border>
      <left style="thin">
        <color indexed="64"/>
      </left>
      <right style="thin">
        <color indexed="64"/>
      </right>
      <top style="thin">
        <color indexed="64"/>
      </top>
      <bottom style="medium">
        <color indexed="64"/>
      </bottom>
      <diagonal/>
    </border>
    <border>
      <left/>
      <right/>
      <top style="thin">
        <color auto="1"/>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 fillId="0" borderId="0"/>
    <xf numFmtId="0" fontId="3" fillId="0" borderId="0" applyNumberFormat="0" applyFill="0" applyBorder="0" applyAlignment="0" applyProtection="0"/>
    <xf numFmtId="0" fontId="1" fillId="0" borderId="0"/>
    <xf numFmtId="4" fontId="2" fillId="0" borderId="0"/>
    <xf numFmtId="165" fontId="5" fillId="0" borderId="0" applyFont="0" applyFill="0" applyBorder="0" applyAlignment="0" applyProtection="0"/>
    <xf numFmtId="165" fontId="5" fillId="0" borderId="0" applyFont="0" applyFill="0" applyBorder="0" applyAlignment="0" applyProtection="0"/>
    <xf numFmtId="0" fontId="5" fillId="0" borderId="0"/>
  </cellStyleXfs>
  <cellXfs count="290">
    <xf numFmtId="0" fontId="0" fillId="0" borderId="0" xfId="0"/>
    <xf numFmtId="0" fontId="6" fillId="2" borderId="3" xfId="3" applyFont="1" applyFill="1" applyBorder="1" applyAlignment="1">
      <alignment horizontal="center" vertical="center"/>
    </xf>
    <xf numFmtId="0" fontId="6" fillId="2" borderId="3" xfId="3" applyFont="1" applyFill="1" applyBorder="1" applyAlignment="1">
      <alignment horizontal="center" vertical="center" wrapText="1"/>
    </xf>
    <xf numFmtId="3" fontId="6" fillId="2" borderId="3" xfId="1" applyNumberFormat="1" applyFont="1" applyFill="1" applyBorder="1" applyAlignment="1">
      <alignment horizontal="center" vertical="center" wrapText="1"/>
    </xf>
    <xf numFmtId="4" fontId="6" fillId="2" borderId="4" xfId="1" applyNumberFormat="1" applyFont="1" applyFill="1" applyBorder="1" applyAlignment="1">
      <alignment horizontal="center" vertical="center" wrapText="1"/>
    </xf>
    <xf numFmtId="4" fontId="6" fillId="2" borderId="1" xfId="1" applyNumberFormat="1" applyFont="1" applyFill="1" applyBorder="1" applyAlignment="1">
      <alignment horizontal="center" vertical="center" wrapText="1"/>
    </xf>
    <xf numFmtId="0" fontId="6" fillId="0" borderId="0" xfId="0" applyFont="1" applyAlignment="1">
      <alignment vertical="center"/>
    </xf>
    <xf numFmtId="0" fontId="8" fillId="3" borderId="5" xfId="4" applyFont="1" applyFill="1" applyBorder="1" applyAlignment="1">
      <alignment vertical="center"/>
    </xf>
    <xf numFmtId="0" fontId="9" fillId="3" borderId="5" xfId="4" applyFont="1" applyFill="1" applyBorder="1" applyAlignment="1">
      <alignment vertical="center" wrapText="1"/>
    </xf>
    <xf numFmtId="3" fontId="9" fillId="3" borderId="5" xfId="4" applyNumberFormat="1" applyFont="1" applyFill="1" applyBorder="1" applyAlignment="1">
      <alignment vertical="center" wrapText="1"/>
    </xf>
    <xf numFmtId="0" fontId="9" fillId="3" borderId="1" xfId="4" applyFont="1" applyFill="1" applyBorder="1" applyAlignment="1">
      <alignment vertical="center" wrapText="1"/>
    </xf>
    <xf numFmtId="0" fontId="9" fillId="3" borderId="0" xfId="0" applyFont="1" applyFill="1" applyAlignment="1">
      <alignment vertical="center"/>
    </xf>
    <xf numFmtId="0" fontId="8" fillId="3" borderId="5" xfId="0" applyFont="1" applyFill="1" applyBorder="1" applyAlignment="1">
      <alignment horizontal="center" vertical="center"/>
    </xf>
    <xf numFmtId="0" fontId="9" fillId="3" borderId="5" xfId="6" applyFont="1" applyFill="1" applyBorder="1" applyAlignment="1">
      <alignment vertical="center" wrapText="1"/>
    </xf>
    <xf numFmtId="0" fontId="9" fillId="3" borderId="5" xfId="0" applyFont="1" applyFill="1" applyBorder="1" applyAlignment="1">
      <alignment horizontal="center" vertical="center"/>
    </xf>
    <xf numFmtId="3" fontId="10" fillId="3" borderId="5" xfId="0" applyNumberFormat="1" applyFont="1" applyFill="1" applyBorder="1" applyAlignment="1">
      <alignment horizontal="center" vertical="center"/>
    </xf>
    <xf numFmtId="4" fontId="9" fillId="3" borderId="1" xfId="0" applyNumberFormat="1" applyFont="1" applyFill="1" applyBorder="1" applyAlignment="1">
      <alignment horizontal="center" vertical="center"/>
    </xf>
    <xf numFmtId="0" fontId="9" fillId="3" borderId="0" xfId="0" applyFont="1" applyFill="1"/>
    <xf numFmtId="0" fontId="8" fillId="3" borderId="5" xfId="0" applyFont="1" applyFill="1" applyBorder="1" applyAlignment="1">
      <alignment horizontal="right" vertical="center"/>
    </xf>
    <xf numFmtId="3" fontId="9" fillId="3" borderId="5" xfId="0" applyNumberFormat="1" applyFont="1" applyFill="1" applyBorder="1" applyAlignment="1">
      <alignment horizontal="center" vertical="center"/>
    </xf>
    <xf numFmtId="4" fontId="6" fillId="3" borderId="1" xfId="0" applyNumberFormat="1" applyFont="1" applyFill="1" applyBorder="1" applyAlignment="1">
      <alignment horizontal="center" vertical="center"/>
    </xf>
    <xf numFmtId="164" fontId="9" fillId="3" borderId="1" xfId="0" applyNumberFormat="1" applyFont="1" applyFill="1" applyBorder="1" applyAlignment="1">
      <alignment horizontal="center" vertical="center"/>
    </xf>
    <xf numFmtId="0" fontId="9" fillId="3" borderId="5" xfId="0" applyFont="1" applyFill="1" applyBorder="1" applyAlignment="1">
      <alignment vertical="center" wrapText="1"/>
    </xf>
    <xf numFmtId="0" fontId="6" fillId="3" borderId="5" xfId="6" applyFont="1" applyFill="1" applyBorder="1" applyAlignment="1">
      <alignment vertical="center" wrapText="1"/>
    </xf>
    <xf numFmtId="0" fontId="6" fillId="3" borderId="5" xfId="0" applyFont="1" applyFill="1" applyBorder="1" applyAlignment="1">
      <alignment horizontal="center" vertical="center"/>
    </xf>
    <xf numFmtId="164" fontId="6" fillId="3" borderId="1" xfId="0" applyNumberFormat="1" applyFont="1" applyFill="1" applyBorder="1" applyAlignment="1">
      <alignment horizontal="center" vertical="center"/>
    </xf>
    <xf numFmtId="0" fontId="6" fillId="3" borderId="5" xfId="0" applyFont="1" applyFill="1" applyBorder="1" applyAlignment="1">
      <alignment vertical="center" wrapText="1"/>
    </xf>
    <xf numFmtId="0" fontId="6" fillId="3" borderId="0" xfId="0" applyFont="1" applyFill="1" applyAlignment="1">
      <alignment vertical="center"/>
    </xf>
    <xf numFmtId="0" fontId="7" fillId="3" borderId="5" xfId="0" applyFont="1" applyFill="1" applyBorder="1" applyAlignment="1">
      <alignment horizontal="center" vertical="center"/>
    </xf>
    <xf numFmtId="0" fontId="6" fillId="3" borderId="0" xfId="0" applyFont="1" applyFill="1"/>
    <xf numFmtId="0" fontId="7" fillId="3" borderId="5" xfId="0" applyFont="1" applyFill="1" applyBorder="1" applyAlignment="1">
      <alignment horizontal="right" vertical="center"/>
    </xf>
    <xf numFmtId="0" fontId="6" fillId="3" borderId="0" xfId="0" applyFont="1" applyFill="1" applyAlignment="1">
      <alignment vertical="center" wrapText="1"/>
    </xf>
    <xf numFmtId="0" fontId="6" fillId="3" borderId="0" xfId="0" applyFont="1" applyFill="1" applyAlignment="1">
      <alignment horizontal="center" vertical="center"/>
    </xf>
    <xf numFmtId="0" fontId="7" fillId="3" borderId="0" xfId="0" applyFont="1" applyFill="1" applyAlignment="1">
      <alignment horizontal="right" vertical="center"/>
    </xf>
    <xf numFmtId="4" fontId="9" fillId="3" borderId="5" xfId="0" applyNumberFormat="1" applyFont="1" applyFill="1" applyBorder="1" applyAlignment="1">
      <alignment horizontal="center" vertical="center"/>
    </xf>
    <xf numFmtId="0" fontId="8" fillId="4" borderId="5" xfId="0" applyFont="1" applyFill="1" applyBorder="1" applyAlignment="1">
      <alignment horizontal="left" vertical="center"/>
    </xf>
    <xf numFmtId="2" fontId="11" fillId="4" borderId="5" xfId="5" applyNumberFormat="1" applyFont="1" applyFill="1" applyBorder="1" applyAlignment="1">
      <alignment horizontal="left" vertical="center" wrapText="1"/>
    </xf>
    <xf numFmtId="0" fontId="8" fillId="4" borderId="5" xfId="0" applyFont="1" applyFill="1" applyBorder="1" applyAlignment="1">
      <alignment horizontal="center" vertical="center"/>
    </xf>
    <xf numFmtId="3" fontId="8" fillId="4" borderId="5" xfId="0" applyNumberFormat="1" applyFont="1" applyFill="1" applyBorder="1" applyAlignment="1">
      <alignment horizontal="center" vertical="center"/>
    </xf>
    <xf numFmtId="4" fontId="8" fillId="4" borderId="1" xfId="0" applyNumberFormat="1" applyFont="1" applyFill="1" applyBorder="1" applyAlignment="1">
      <alignment horizontal="center" vertical="center"/>
    </xf>
    <xf numFmtId="2" fontId="11" fillId="3" borderId="5" xfId="5" applyNumberFormat="1" applyFont="1" applyFill="1" applyBorder="1" applyAlignment="1">
      <alignment vertical="center" wrapText="1"/>
    </xf>
    <xf numFmtId="4" fontId="8" fillId="3" borderId="5" xfId="0" applyNumberFormat="1" applyFont="1" applyFill="1" applyBorder="1" applyAlignment="1">
      <alignment horizontal="center" vertical="center"/>
    </xf>
    <xf numFmtId="4" fontId="8" fillId="3" borderId="1" xfId="0" applyNumberFormat="1" applyFont="1" applyFill="1" applyBorder="1" applyAlignment="1">
      <alignment horizontal="center" vertical="center"/>
    </xf>
    <xf numFmtId="4" fontId="12" fillId="3" borderId="1" xfId="0" applyNumberFormat="1" applyFont="1" applyFill="1" applyBorder="1" applyAlignment="1">
      <alignment horizontal="center" vertical="center"/>
    </xf>
    <xf numFmtId="0" fontId="8" fillId="3" borderId="5" xfId="0" applyFont="1" applyFill="1" applyBorder="1" applyAlignment="1">
      <alignment horizontal="left" vertical="center"/>
    </xf>
    <xf numFmtId="2" fontId="11" fillId="3" borderId="5" xfId="5" applyNumberFormat="1" applyFont="1" applyFill="1" applyBorder="1" applyAlignment="1">
      <alignment horizontal="left" vertical="center" wrapText="1"/>
    </xf>
    <xf numFmtId="0" fontId="9" fillId="3" borderId="0" xfId="7" applyFont="1" applyFill="1"/>
    <xf numFmtId="4" fontId="6" fillId="3" borderId="5" xfId="0" applyNumberFormat="1" applyFont="1" applyFill="1" applyBorder="1" applyAlignment="1">
      <alignment horizontal="center" vertical="center"/>
    </xf>
    <xf numFmtId="2" fontId="13" fillId="3" borderId="5" xfId="5" applyNumberFormat="1" applyFont="1" applyFill="1" applyBorder="1" applyAlignment="1">
      <alignment horizontal="left" vertical="center" wrapText="1"/>
    </xf>
    <xf numFmtId="4" fontId="7" fillId="3" borderId="5" xfId="0" applyNumberFormat="1" applyFont="1" applyFill="1" applyBorder="1" applyAlignment="1">
      <alignment horizontal="center" vertical="center"/>
    </xf>
    <xf numFmtId="3" fontId="8" fillId="3" borderId="5" xfId="0" applyNumberFormat="1" applyFont="1" applyFill="1" applyBorder="1" applyAlignment="1">
      <alignment horizontal="center" vertical="center"/>
    </xf>
    <xf numFmtId="0" fontId="6" fillId="3" borderId="5" xfId="6" applyFont="1" applyFill="1" applyBorder="1" applyAlignment="1">
      <alignment vertical="center"/>
    </xf>
    <xf numFmtId="0" fontId="8" fillId="5" borderId="5" xfId="0" applyFont="1" applyFill="1" applyBorder="1" applyAlignment="1">
      <alignment horizontal="left" vertical="center"/>
    </xf>
    <xf numFmtId="2" fontId="11" fillId="5" borderId="5" xfId="5" applyNumberFormat="1" applyFont="1" applyFill="1" applyBorder="1" applyAlignment="1">
      <alignment horizontal="left" vertical="center" wrapText="1"/>
    </xf>
    <xf numFmtId="0" fontId="8" fillId="5" borderId="5" xfId="0" applyFont="1" applyFill="1" applyBorder="1" applyAlignment="1">
      <alignment horizontal="center" vertical="center"/>
    </xf>
    <xf numFmtId="4" fontId="8" fillId="5" borderId="5" xfId="0" applyNumberFormat="1" applyFont="1" applyFill="1" applyBorder="1" applyAlignment="1">
      <alignment horizontal="center" vertical="center"/>
    </xf>
    <xf numFmtId="4" fontId="8" fillId="5" borderId="1" xfId="0" applyNumberFormat="1" applyFont="1" applyFill="1" applyBorder="1" applyAlignment="1">
      <alignment horizontal="center" vertical="center"/>
    </xf>
    <xf numFmtId="4" fontId="9" fillId="5" borderId="1" xfId="0" applyNumberFormat="1" applyFont="1" applyFill="1" applyBorder="1" applyAlignment="1">
      <alignment horizontal="center" vertical="center"/>
    </xf>
    <xf numFmtId="0" fontId="9" fillId="5" borderId="5" xfId="6" applyFont="1" applyFill="1" applyBorder="1" applyAlignment="1">
      <alignment vertical="center"/>
    </xf>
    <xf numFmtId="0" fontId="9" fillId="5" borderId="5" xfId="0" applyFont="1" applyFill="1" applyBorder="1" applyAlignment="1">
      <alignment horizontal="center" vertical="center"/>
    </xf>
    <xf numFmtId="4" fontId="9" fillId="5" borderId="5" xfId="0" applyNumberFormat="1" applyFont="1" applyFill="1" applyBorder="1" applyAlignment="1">
      <alignment horizontal="center" vertical="center"/>
    </xf>
    <xf numFmtId="0" fontId="9" fillId="5" borderId="5" xfId="0" applyFont="1" applyFill="1" applyBorder="1" applyAlignment="1">
      <alignment vertical="center" wrapText="1"/>
    </xf>
    <xf numFmtId="0" fontId="9" fillId="5" borderId="5" xfId="6" applyFont="1" applyFill="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center" vertical="center"/>
    </xf>
    <xf numFmtId="4" fontId="9" fillId="0" borderId="5" xfId="0" applyNumberFormat="1" applyFont="1" applyBorder="1" applyAlignment="1">
      <alignment horizontal="center" vertical="center"/>
    </xf>
    <xf numFmtId="4" fontId="9" fillId="0" borderId="1" xfId="0" applyNumberFormat="1" applyFont="1" applyBorder="1" applyAlignment="1">
      <alignment horizontal="center" vertical="center"/>
    </xf>
    <xf numFmtId="0" fontId="7" fillId="3" borderId="5" xfId="0" applyFont="1" applyFill="1" applyBorder="1" applyAlignment="1">
      <alignment horizontal="left" vertical="center"/>
    </xf>
    <xf numFmtId="4" fontId="8" fillId="4" borderId="5" xfId="0" applyNumberFormat="1" applyFont="1" applyFill="1" applyBorder="1" applyAlignment="1">
      <alignment horizontal="center" vertical="center"/>
    </xf>
    <xf numFmtId="49" fontId="7" fillId="0" borderId="8" xfId="0" applyNumberFormat="1" applyFont="1" applyBorder="1" applyAlignment="1">
      <alignment horizontal="center" vertical="top" wrapText="1"/>
    </xf>
    <xf numFmtId="0" fontId="13" fillId="0" borderId="8" xfId="0" applyFont="1" applyBorder="1" applyAlignment="1">
      <alignment horizontal="left" vertical="center" wrapText="1"/>
    </xf>
    <xf numFmtId="43" fontId="6" fillId="0" borderId="8" xfId="1" applyFont="1" applyFill="1" applyBorder="1" applyAlignment="1">
      <alignment horizontal="center" vertical="center"/>
    </xf>
    <xf numFmtId="49" fontId="7" fillId="3" borderId="8" xfId="0" applyNumberFormat="1" applyFont="1" applyFill="1" applyBorder="1" applyAlignment="1">
      <alignment horizontal="center" vertical="top" wrapText="1"/>
    </xf>
    <xf numFmtId="0" fontId="13" fillId="3" borderId="8" xfId="0" applyFont="1" applyFill="1" applyBorder="1" applyAlignment="1">
      <alignment horizontal="left" vertical="center" wrapText="1"/>
    </xf>
    <xf numFmtId="0" fontId="6" fillId="3" borderId="8" xfId="0" applyFont="1" applyFill="1" applyBorder="1" applyAlignment="1">
      <alignment horizontal="center" vertical="center"/>
    </xf>
    <xf numFmtId="0" fontId="13" fillId="3" borderId="8" xfId="0" applyFont="1" applyFill="1" applyBorder="1" applyAlignment="1">
      <alignment horizontal="center" vertical="center" wrapText="1"/>
    </xf>
    <xf numFmtId="0" fontId="7" fillId="3" borderId="8" xfId="0" applyFont="1" applyFill="1" applyBorder="1" applyAlignment="1">
      <alignment vertical="center" wrapText="1"/>
    </xf>
    <xf numFmtId="0" fontId="7" fillId="3" borderId="8" xfId="0" applyFont="1" applyFill="1" applyBorder="1" applyAlignment="1">
      <alignment horizontal="center" vertical="top"/>
    </xf>
    <xf numFmtId="0" fontId="13" fillId="3" borderId="8" xfId="0" applyFont="1" applyFill="1" applyBorder="1" applyAlignment="1">
      <alignment vertical="center" wrapText="1"/>
    </xf>
    <xf numFmtId="0" fontId="7" fillId="0" borderId="12" xfId="0" applyFont="1" applyBorder="1" applyAlignment="1">
      <alignment horizontal="center" vertical="center"/>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7" fillId="0" borderId="5" xfId="0" applyFont="1" applyBorder="1" applyAlignment="1">
      <alignment vertical="center"/>
    </xf>
    <xf numFmtId="0" fontId="7" fillId="0" borderId="5" xfId="0" applyFont="1" applyBorder="1" applyAlignment="1">
      <alignment vertical="center" wrapText="1"/>
    </xf>
    <xf numFmtId="4" fontId="7" fillId="0" borderId="5" xfId="0" applyNumberFormat="1" applyFont="1" applyBorder="1" applyAlignment="1">
      <alignment horizontal="center" vertical="center" wrapText="1"/>
    </xf>
    <xf numFmtId="0" fontId="6" fillId="0" borderId="17" xfId="0" applyFont="1" applyBorder="1" applyAlignment="1">
      <alignment vertical="center"/>
    </xf>
    <xf numFmtId="0" fontId="6" fillId="0" borderId="5" xfId="0" applyFont="1" applyBorder="1" applyAlignment="1">
      <alignment vertical="center" wrapText="1"/>
    </xf>
    <xf numFmtId="0" fontId="6" fillId="0" borderId="5" xfId="0" applyFont="1" applyBorder="1" applyAlignment="1">
      <alignment horizontal="center" vertical="center"/>
    </xf>
    <xf numFmtId="1" fontId="6" fillId="0" borderId="5" xfId="1" applyNumberFormat="1" applyFont="1" applyFill="1" applyBorder="1" applyAlignment="1">
      <alignment horizontal="center" vertical="center"/>
    </xf>
    <xf numFmtId="165" fontId="6" fillId="0" borderId="5" xfId="0" applyNumberFormat="1" applyFont="1" applyBorder="1" applyAlignment="1">
      <alignment vertical="center" wrapText="1"/>
    </xf>
    <xf numFmtId="43" fontId="6" fillId="0" borderId="17" xfId="1" applyFont="1" applyFill="1" applyBorder="1" applyAlignment="1">
      <alignment vertical="center"/>
    </xf>
    <xf numFmtId="0" fontId="7" fillId="0" borderId="1" xfId="0" applyFont="1" applyBorder="1" applyAlignment="1">
      <alignment vertical="center"/>
    </xf>
    <xf numFmtId="0" fontId="6" fillId="0" borderId="9" xfId="0" applyFont="1" applyBorder="1" applyAlignment="1">
      <alignment vertical="center"/>
    </xf>
    <xf numFmtId="1" fontId="7" fillId="0" borderId="5" xfId="1" applyNumberFormat="1" applyFont="1" applyFill="1" applyBorder="1" applyAlignment="1">
      <alignment horizontal="center" vertical="center" wrapText="1"/>
    </xf>
    <xf numFmtId="0" fontId="6" fillId="0" borderId="1" xfId="0" applyFont="1" applyBorder="1" applyAlignment="1">
      <alignment vertical="center" wrapText="1"/>
    </xf>
    <xf numFmtId="0" fontId="6" fillId="0" borderId="9" xfId="0" applyFont="1" applyBorder="1" applyAlignment="1">
      <alignment horizontal="center" vertical="center"/>
    </xf>
    <xf numFmtId="0" fontId="6" fillId="0" borderId="5" xfId="0" applyFont="1" applyBorder="1" applyAlignment="1">
      <alignment horizontal="left" vertical="center" wrapText="1"/>
    </xf>
    <xf numFmtId="0" fontId="7" fillId="0" borderId="18" xfId="0" applyFont="1" applyBorder="1" applyAlignment="1">
      <alignment horizontal="center" vertical="center"/>
    </xf>
    <xf numFmtId="0" fontId="7" fillId="0" borderId="19" xfId="0" applyFont="1" applyBorder="1" applyAlignment="1">
      <alignment vertical="center"/>
    </xf>
    <xf numFmtId="1" fontId="7" fillId="0" borderId="19" xfId="9" applyNumberFormat="1" applyFont="1" applyFill="1" applyBorder="1" applyAlignment="1">
      <alignment horizontal="center" vertical="center"/>
    </xf>
    <xf numFmtId="4" fontId="7" fillId="0" borderId="20" xfId="0" applyNumberFormat="1" applyFont="1" applyBorder="1" applyAlignment="1">
      <alignment horizontal="center" vertical="center"/>
    </xf>
    <xf numFmtId="43" fontId="7" fillId="0" borderId="21" xfId="1" applyFont="1" applyFill="1" applyBorder="1" applyAlignment="1">
      <alignment vertical="center"/>
    </xf>
    <xf numFmtId="0" fontId="14" fillId="0" borderId="5" xfId="0" applyFont="1" applyBorder="1" applyAlignment="1">
      <alignment vertical="center" wrapText="1"/>
    </xf>
    <xf numFmtId="43" fontId="6" fillId="0" borderId="5" xfId="1" applyFont="1" applyFill="1" applyBorder="1" applyAlignment="1" applyProtection="1">
      <alignment vertical="center"/>
      <protection locked="0"/>
    </xf>
    <xf numFmtId="165" fontId="6" fillId="0" borderId="10" xfId="0" applyNumberFormat="1" applyFont="1" applyBorder="1" applyAlignment="1">
      <alignment vertical="center" wrapText="1"/>
    </xf>
    <xf numFmtId="0" fontId="14" fillId="0" borderId="1" xfId="0" applyFont="1" applyBorder="1" applyAlignment="1">
      <alignment horizontal="left" vertical="center"/>
    </xf>
    <xf numFmtId="0" fontId="14" fillId="0" borderId="9" xfId="0" applyFont="1" applyBorder="1" applyAlignment="1">
      <alignment horizontal="left" vertical="center"/>
    </xf>
    <xf numFmtId="0" fontId="14" fillId="0" borderId="25" xfId="0" applyFont="1" applyBorder="1" applyAlignment="1">
      <alignment horizontal="left" vertical="center"/>
    </xf>
    <xf numFmtId="1" fontId="6" fillId="0" borderId="9" xfId="1" applyNumberFormat="1" applyFont="1" applyFill="1" applyBorder="1" applyAlignment="1">
      <alignment horizontal="center" vertical="center"/>
    </xf>
    <xf numFmtId="1" fontId="6" fillId="0" borderId="25" xfId="1" applyNumberFormat="1" applyFont="1" applyFill="1" applyBorder="1" applyAlignment="1">
      <alignment horizontal="center" vertical="center"/>
    </xf>
    <xf numFmtId="1" fontId="6" fillId="0" borderId="1" xfId="1"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5" xfId="0" applyFont="1" applyBorder="1" applyAlignment="1">
      <alignment horizontal="center" vertical="center"/>
    </xf>
    <xf numFmtId="0" fontId="6" fillId="0" borderId="25" xfId="0" applyFont="1" applyBorder="1" applyAlignment="1">
      <alignment horizontal="center" vertical="center"/>
    </xf>
    <xf numFmtId="0" fontId="6" fillId="0" borderId="25" xfId="0" applyFont="1" applyBorder="1" applyAlignment="1">
      <alignment vertical="center"/>
    </xf>
    <xf numFmtId="0" fontId="6" fillId="0" borderId="11" xfId="0" applyFont="1" applyBorder="1" applyAlignment="1">
      <alignment horizontal="center" vertical="center"/>
    </xf>
    <xf numFmtId="0" fontId="6" fillId="0" borderId="26" xfId="0" applyFont="1" applyBorder="1" applyAlignment="1">
      <alignment horizontal="center" vertical="center"/>
    </xf>
    <xf numFmtId="0" fontId="6" fillId="0" borderId="13" xfId="0" applyFont="1" applyBorder="1" applyAlignment="1">
      <alignment horizontal="center" vertical="center"/>
    </xf>
    <xf numFmtId="0" fontId="6" fillId="0" borderId="27" xfId="0" applyFont="1" applyBorder="1" applyAlignment="1">
      <alignment horizontal="center" vertical="center"/>
    </xf>
    <xf numFmtId="0" fontId="7" fillId="4" borderId="18" xfId="0" applyFont="1" applyFill="1" applyBorder="1" applyAlignment="1">
      <alignment horizontal="center" vertical="center"/>
    </xf>
    <xf numFmtId="0" fontId="7" fillId="4" borderId="19" xfId="0" applyFont="1" applyFill="1" applyBorder="1" applyAlignment="1">
      <alignment vertical="center"/>
    </xf>
    <xf numFmtId="1" fontId="7" fillId="4" borderId="19" xfId="10" applyNumberFormat="1" applyFont="1" applyFill="1" applyBorder="1" applyAlignment="1">
      <alignment horizontal="center" vertical="center"/>
    </xf>
    <xf numFmtId="4" fontId="7" fillId="4" borderId="20" xfId="0" applyNumberFormat="1" applyFont="1" applyFill="1" applyBorder="1" applyAlignment="1">
      <alignment horizontal="center" vertical="center"/>
    </xf>
    <xf numFmtId="43" fontId="7" fillId="4" borderId="21" xfId="1" applyFont="1" applyFill="1" applyBorder="1" applyAlignment="1">
      <alignment vertical="center"/>
    </xf>
    <xf numFmtId="4" fontId="8" fillId="3" borderId="1" xfId="1" applyNumberFormat="1" applyFont="1" applyFill="1" applyBorder="1" applyAlignment="1">
      <alignment horizontal="center" vertical="center"/>
    </xf>
    <xf numFmtId="0" fontId="7" fillId="4" borderId="22"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23" xfId="0" applyFont="1" applyFill="1" applyBorder="1" applyAlignment="1">
      <alignment horizontal="center" vertical="center"/>
    </xf>
    <xf numFmtId="43" fontId="7" fillId="4" borderId="24" xfId="1" applyFont="1" applyFill="1" applyBorder="1" applyAlignment="1">
      <alignment vertical="center"/>
    </xf>
    <xf numFmtId="0" fontId="7" fillId="0" borderId="1" xfId="0" applyFont="1" applyBorder="1" applyAlignment="1">
      <alignment vertical="center" wrapText="1"/>
    </xf>
    <xf numFmtId="0" fontId="6" fillId="0" borderId="0" xfId="0" applyFont="1"/>
    <xf numFmtId="0" fontId="9" fillId="0" borderId="0" xfId="0" applyFont="1"/>
    <xf numFmtId="0" fontId="6" fillId="4" borderId="0" xfId="0" applyFont="1" applyFill="1"/>
    <xf numFmtId="0" fontId="9" fillId="0" borderId="0" xfId="0" applyFont="1" applyAlignment="1">
      <alignment vertical="center"/>
    </xf>
    <xf numFmtId="0" fontId="9" fillId="0" borderId="0" xfId="7" applyFont="1"/>
    <xf numFmtId="0" fontId="10" fillId="3" borderId="0" xfId="0" applyFont="1" applyFill="1"/>
    <xf numFmtId="0" fontId="10" fillId="0" borderId="0" xfId="0" applyFont="1"/>
    <xf numFmtId="0" fontId="6" fillId="4" borderId="0" xfId="0" applyFont="1" applyFill="1" applyAlignment="1">
      <alignment vertical="center"/>
    </xf>
    <xf numFmtId="0" fontId="9" fillId="4" borderId="0" xfId="0" applyFont="1" applyFill="1" applyAlignment="1">
      <alignment vertical="center"/>
    </xf>
    <xf numFmtId="4" fontId="7" fillId="6" borderId="1" xfId="1" applyNumberFormat="1" applyFont="1" applyFill="1" applyBorder="1" applyAlignment="1">
      <alignment horizontal="center" vertical="center"/>
    </xf>
    <xf numFmtId="0" fontId="6" fillId="0" borderId="0" xfId="7" applyFont="1" applyAlignment="1">
      <alignment vertical="center"/>
    </xf>
    <xf numFmtId="9" fontId="7" fillId="0" borderId="1" xfId="2" applyFont="1" applyFill="1" applyBorder="1" applyAlignment="1">
      <alignment horizontal="left" vertical="center"/>
    </xf>
    <xf numFmtId="9" fontId="7" fillId="7" borderId="1" xfId="2" applyFont="1" applyFill="1" applyBorder="1" applyAlignment="1">
      <alignment horizontal="center" vertical="center"/>
    </xf>
    <xf numFmtId="9" fontId="15" fillId="7" borderId="1" xfId="2" applyFont="1" applyFill="1" applyBorder="1" applyAlignment="1">
      <alignment horizontal="center" vertical="center"/>
    </xf>
    <xf numFmtId="4" fontId="15" fillId="6" borderId="1" xfId="1" applyNumberFormat="1" applyFont="1" applyFill="1" applyBorder="1" applyAlignment="1">
      <alignment horizontal="center" vertical="center"/>
    </xf>
    <xf numFmtId="9" fontId="15" fillId="7" borderId="7" xfId="2" applyFont="1" applyFill="1" applyBorder="1" applyAlignment="1">
      <alignment horizontal="center" vertical="center"/>
    </xf>
    <xf numFmtId="4" fontId="15" fillId="6" borderId="7" xfId="1" applyNumberFormat="1" applyFont="1" applyFill="1" applyBorder="1" applyAlignment="1">
      <alignment horizontal="center" vertical="center"/>
    </xf>
    <xf numFmtId="0" fontId="6" fillId="0" borderId="0" xfId="0" applyFont="1" applyAlignment="1">
      <alignment vertical="center" wrapText="1"/>
    </xf>
    <xf numFmtId="3" fontId="6" fillId="0" borderId="0" xfId="1" applyNumberFormat="1" applyFont="1" applyFill="1" applyBorder="1" applyAlignment="1">
      <alignment vertical="center"/>
    </xf>
    <xf numFmtId="9" fontId="6" fillId="0" borderId="0" xfId="2" applyFont="1" applyFill="1" applyBorder="1" applyAlignment="1">
      <alignment vertical="center"/>
    </xf>
    <xf numFmtId="4" fontId="6" fillId="0" borderId="0" xfId="1" applyNumberFormat="1" applyFont="1" applyFill="1" applyBorder="1" applyAlignment="1">
      <alignment horizontal="center" vertical="center"/>
    </xf>
    <xf numFmtId="3" fontId="6" fillId="0" borderId="0" xfId="1" applyNumberFormat="1" applyFont="1" applyFill="1" applyAlignment="1">
      <alignment vertical="center"/>
    </xf>
    <xf numFmtId="9" fontId="6" fillId="0" borderId="0" xfId="2" applyFont="1" applyFill="1" applyAlignment="1">
      <alignment vertical="center"/>
    </xf>
    <xf numFmtId="4" fontId="6" fillId="0" borderId="4" xfId="1" applyNumberFormat="1" applyFont="1" applyFill="1" applyBorder="1" applyAlignment="1">
      <alignment horizontal="center" vertical="center"/>
    </xf>
    <xf numFmtId="4" fontId="6" fillId="0" borderId="1" xfId="1" applyNumberFormat="1" applyFont="1" applyFill="1" applyBorder="1" applyAlignment="1">
      <alignment horizontal="center" vertical="center"/>
    </xf>
    <xf numFmtId="2" fontId="6" fillId="0" borderId="5" xfId="5" applyNumberFormat="1" applyFont="1" applyBorder="1" applyAlignment="1">
      <alignment horizontal="left" vertical="center" wrapText="1"/>
    </xf>
    <xf numFmtId="4" fontId="6" fillId="0" borderId="5" xfId="0" applyNumberFormat="1" applyFont="1" applyBorder="1" applyAlignment="1">
      <alignment horizontal="center" vertical="center"/>
    </xf>
    <xf numFmtId="4" fontId="7"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0" fontId="18" fillId="0" borderId="0" xfId="0" applyFont="1"/>
    <xf numFmtId="0" fontId="17" fillId="0" borderId="0" xfId="0" applyFont="1"/>
    <xf numFmtId="0" fontId="19" fillId="0" borderId="0" xfId="0" applyFont="1"/>
    <xf numFmtId="0" fontId="20" fillId="0" borderId="0" xfId="0" applyFont="1"/>
    <xf numFmtId="0" fontId="21" fillId="0" borderId="0" xfId="0" applyFont="1" applyAlignment="1">
      <alignment vertical="center"/>
    </xf>
    <xf numFmtId="0" fontId="22" fillId="0" borderId="0" xfId="0" applyFont="1"/>
    <xf numFmtId="0" fontId="23" fillId="0" borderId="0" xfId="0" applyFont="1"/>
    <xf numFmtId="2" fontId="11" fillId="3" borderId="28" xfId="5" applyNumberFormat="1" applyFont="1" applyFill="1" applyBorder="1" applyAlignment="1">
      <alignment horizontal="left" vertical="center" wrapText="1"/>
    </xf>
    <xf numFmtId="0" fontId="8" fillId="3" borderId="28" xfId="0" applyFont="1" applyFill="1" applyBorder="1" applyAlignment="1">
      <alignment horizontal="center" vertical="center"/>
    </xf>
    <xf numFmtId="3" fontId="8" fillId="3" borderId="28" xfId="0" applyNumberFormat="1" applyFont="1" applyFill="1" applyBorder="1" applyAlignment="1">
      <alignment horizontal="center" vertical="center"/>
    </xf>
    <xf numFmtId="4" fontId="8" fillId="3" borderId="28" xfId="0" applyNumberFormat="1" applyFont="1" applyFill="1" applyBorder="1" applyAlignment="1">
      <alignment horizontal="center" vertical="center"/>
    </xf>
    <xf numFmtId="0" fontId="9" fillId="3" borderId="28" xfId="0" applyFont="1" applyFill="1" applyBorder="1" applyAlignment="1">
      <alignment horizontal="center" vertical="center"/>
    </xf>
    <xf numFmtId="3" fontId="9" fillId="3" borderId="28" xfId="0" applyNumberFormat="1" applyFont="1" applyFill="1" applyBorder="1" applyAlignment="1">
      <alignment horizontal="center" vertical="center"/>
    </xf>
    <xf numFmtId="164" fontId="9" fillId="3" borderId="28" xfId="0" applyNumberFormat="1" applyFont="1" applyFill="1" applyBorder="1" applyAlignment="1">
      <alignment horizontal="center" vertical="center"/>
    </xf>
    <xf numFmtId="4" fontId="9" fillId="3" borderId="28" xfId="0" applyNumberFormat="1" applyFont="1" applyFill="1" applyBorder="1" applyAlignment="1">
      <alignment horizontal="center" vertical="center"/>
    </xf>
    <xf numFmtId="164" fontId="6" fillId="3" borderId="28" xfId="0" applyNumberFormat="1" applyFont="1" applyFill="1" applyBorder="1" applyAlignment="1">
      <alignment horizontal="center" vertical="center"/>
    </xf>
    <xf numFmtId="0" fontId="9" fillId="3" borderId="28" xfId="6" applyFont="1" applyFill="1" applyBorder="1" applyAlignment="1">
      <alignment vertical="center" wrapText="1"/>
    </xf>
    <xf numFmtId="164" fontId="9" fillId="3" borderId="28" xfId="0" applyNumberFormat="1" applyFont="1" applyFill="1" applyBorder="1"/>
    <xf numFmtId="2" fontId="9" fillId="3" borderId="28" xfId="5" applyNumberFormat="1" applyFont="1" applyFill="1" applyBorder="1" applyAlignment="1">
      <alignment horizontal="left" vertical="center" wrapText="1"/>
    </xf>
    <xf numFmtId="0" fontId="24" fillId="3" borderId="28" xfId="0" applyFont="1" applyFill="1" applyBorder="1"/>
    <xf numFmtId="0" fontId="24" fillId="3" borderId="28" xfId="0" applyFont="1" applyFill="1" applyBorder="1" applyAlignment="1">
      <alignment horizontal="justify" vertical="center"/>
    </xf>
    <xf numFmtId="0" fontId="9" fillId="3" borderId="28" xfId="0" applyFont="1" applyFill="1" applyBorder="1" applyAlignment="1">
      <alignment vertical="center" wrapText="1"/>
    </xf>
    <xf numFmtId="0" fontId="8" fillId="3" borderId="28" xfId="6" applyFont="1" applyFill="1" applyBorder="1" applyAlignment="1">
      <alignment vertical="center" wrapText="1"/>
    </xf>
    <xf numFmtId="0" fontId="8" fillId="3" borderId="28" xfId="0" applyFont="1" applyFill="1" applyBorder="1" applyAlignment="1">
      <alignment vertical="center" wrapText="1"/>
    </xf>
    <xf numFmtId="0" fontId="9" fillId="3" borderId="28" xfId="0" applyFont="1" applyFill="1" applyBorder="1"/>
    <xf numFmtId="0" fontId="7" fillId="2" borderId="3" xfId="3" applyFont="1" applyFill="1" applyBorder="1" applyAlignment="1">
      <alignment horizontal="center" vertical="center"/>
    </xf>
    <xf numFmtId="0" fontId="7" fillId="0" borderId="0" xfId="0" applyFont="1" applyAlignment="1">
      <alignment horizontal="center" vertical="center"/>
    </xf>
    <xf numFmtId="3" fontId="9" fillId="3" borderId="0" xfId="0" applyNumberFormat="1" applyFont="1" applyFill="1" applyAlignment="1">
      <alignment vertical="center"/>
    </xf>
    <xf numFmtId="164" fontId="9" fillId="3" borderId="0" xfId="0" applyNumberFormat="1" applyFont="1" applyFill="1" applyAlignment="1">
      <alignment vertical="center"/>
    </xf>
    <xf numFmtId="2" fontId="16" fillId="3" borderId="28" xfId="5" applyNumberFormat="1" applyFont="1" applyFill="1" applyBorder="1" applyAlignment="1">
      <alignment horizontal="left" vertical="center" wrapText="1"/>
    </xf>
    <xf numFmtId="3" fontId="9" fillId="3" borderId="0" xfId="0" applyNumberFormat="1" applyFont="1" applyFill="1"/>
    <xf numFmtId="164" fontId="9" fillId="3" borderId="0" xfId="0" applyNumberFormat="1" applyFont="1" applyFill="1"/>
    <xf numFmtId="0" fontId="7" fillId="3" borderId="8" xfId="11" applyFont="1" applyFill="1" applyBorder="1" applyAlignment="1">
      <alignment horizontal="center" vertical="center"/>
    </xf>
    <xf numFmtId="0" fontId="8" fillId="3" borderId="5" xfId="11" applyFont="1" applyFill="1" applyBorder="1" applyAlignment="1">
      <alignment horizontal="center" vertical="center"/>
    </xf>
    <xf numFmtId="0" fontId="8" fillId="0" borderId="5" xfId="0" applyFont="1" applyBorder="1" applyAlignment="1">
      <alignment horizontal="left" vertical="center"/>
    </xf>
    <xf numFmtId="2" fontId="11" fillId="0" borderId="5" xfId="5" applyNumberFormat="1" applyFont="1" applyBorder="1" applyAlignment="1">
      <alignment horizontal="left" vertical="center" wrapText="1"/>
    </xf>
    <xf numFmtId="0" fontId="8" fillId="0" borderId="5" xfId="0" applyFont="1" applyBorder="1" applyAlignment="1">
      <alignment horizontal="center" vertical="center"/>
    </xf>
    <xf numFmtId="4" fontId="8" fillId="0" borderId="5" xfId="0" applyNumberFormat="1" applyFont="1" applyBorder="1" applyAlignment="1">
      <alignment horizontal="center" vertical="center"/>
    </xf>
    <xf numFmtId="4" fontId="8" fillId="0" borderId="1" xfId="0" applyNumberFormat="1" applyFont="1" applyBorder="1" applyAlignment="1">
      <alignment horizontal="center" vertical="center"/>
    </xf>
    <xf numFmtId="0" fontId="7" fillId="0" borderId="8" xfId="11" applyFont="1" applyBorder="1" applyAlignment="1">
      <alignment horizontal="center" vertical="center"/>
    </xf>
    <xf numFmtId="0" fontId="24" fillId="0" borderId="28" xfId="0" applyFont="1" applyBorder="1" applyAlignment="1">
      <alignment horizontal="justify" vertical="center"/>
    </xf>
    <xf numFmtId="3" fontId="9" fillId="0" borderId="28" xfId="0" applyNumberFormat="1" applyFont="1" applyBorder="1" applyAlignment="1">
      <alignment horizontal="center" vertical="center"/>
    </xf>
    <xf numFmtId="164" fontId="9" fillId="0" borderId="28" xfId="0" applyNumberFormat="1" applyFont="1" applyBorder="1" applyAlignment="1">
      <alignment horizontal="center" vertical="center"/>
    </xf>
    <xf numFmtId="0" fontId="25" fillId="0" borderId="0" xfId="0" applyFont="1" applyAlignment="1">
      <alignment vertical="center"/>
    </xf>
    <xf numFmtId="4" fontId="9" fillId="0" borderId="28" xfId="0" applyNumberFormat="1" applyFont="1" applyBorder="1" applyAlignment="1">
      <alignment horizontal="center" vertical="center"/>
    </xf>
    <xf numFmtId="0" fontId="9" fillId="0" borderId="28" xfId="0" applyFont="1" applyBorder="1" applyAlignment="1">
      <alignment horizontal="center" vertical="center"/>
    </xf>
    <xf numFmtId="3" fontId="9" fillId="0" borderId="0" xfId="0" applyNumberFormat="1" applyFont="1" applyAlignment="1">
      <alignment vertical="center"/>
    </xf>
    <xf numFmtId="164" fontId="9" fillId="0" borderId="0" xfId="0" applyNumberFormat="1" applyFont="1" applyAlignment="1">
      <alignment vertical="center"/>
    </xf>
    <xf numFmtId="3" fontId="7" fillId="0" borderId="5" xfId="8" applyNumberFormat="1" applyFont="1" applyBorder="1" applyAlignment="1">
      <alignment horizontal="center" vertical="center"/>
    </xf>
    <xf numFmtId="4" fontId="7" fillId="0" borderId="1" xfId="1" applyNumberFormat="1" applyFont="1" applyFill="1" applyBorder="1" applyAlignment="1">
      <alignment horizontal="center" vertical="center"/>
    </xf>
    <xf numFmtId="4" fontId="7" fillId="0" borderId="3" xfId="8" applyFont="1" applyBorder="1" applyAlignment="1">
      <alignment horizontal="center" vertical="center"/>
    </xf>
    <xf numFmtId="9" fontId="7" fillId="0" borderId="4" xfId="2" applyFont="1" applyFill="1" applyBorder="1" applyAlignment="1">
      <alignment horizontal="left" vertical="center"/>
    </xf>
    <xf numFmtId="0" fontId="8" fillId="0" borderId="28" xfId="0" applyFont="1" applyBorder="1" applyAlignment="1">
      <alignment horizontal="center" vertical="center"/>
    </xf>
    <xf numFmtId="0" fontId="9" fillId="0" borderId="28" xfId="0" applyFont="1" applyBorder="1" applyAlignment="1">
      <alignment vertical="center" wrapText="1"/>
    </xf>
    <xf numFmtId="0" fontId="8" fillId="0" borderId="5" xfId="11" applyFont="1" applyBorder="1" applyAlignment="1">
      <alignment horizontal="center" vertical="center"/>
    </xf>
    <xf numFmtId="0" fontId="8" fillId="0" borderId="28" xfId="0" applyFont="1" applyBorder="1" applyAlignment="1">
      <alignment vertical="center" wrapText="1"/>
    </xf>
    <xf numFmtId="164" fontId="6" fillId="0" borderId="28" xfId="0" applyNumberFormat="1" applyFont="1" applyBorder="1" applyAlignment="1">
      <alignment horizontal="center" vertical="center"/>
    </xf>
    <xf numFmtId="3" fontId="8" fillId="0" borderId="5" xfId="0" applyNumberFormat="1" applyFont="1" applyBorder="1" applyAlignment="1">
      <alignment horizontal="center" vertical="center"/>
    </xf>
    <xf numFmtId="0" fontId="8" fillId="0" borderId="5" xfId="0" applyFont="1" applyBorder="1" applyAlignment="1">
      <alignment horizontal="right" vertical="center"/>
    </xf>
    <xf numFmtId="164" fontId="9" fillId="0" borderId="1" xfId="0" applyNumberFormat="1" applyFont="1" applyBorder="1" applyAlignment="1">
      <alignment horizontal="center" vertical="center"/>
    </xf>
    <xf numFmtId="4" fontId="10" fillId="0" borderId="5" xfId="0" applyNumberFormat="1" applyFont="1" applyBorder="1" applyAlignment="1">
      <alignment horizontal="center" vertical="center"/>
    </xf>
    <xf numFmtId="4" fontId="9" fillId="0" borderId="5" xfId="4" applyNumberFormat="1" applyFont="1" applyBorder="1" applyAlignment="1">
      <alignment vertical="center" wrapText="1"/>
    </xf>
    <xf numFmtId="0" fontId="9" fillId="0" borderId="1" xfId="4" applyFont="1" applyBorder="1" applyAlignment="1">
      <alignment vertical="center" wrapText="1"/>
    </xf>
    <xf numFmtId="164" fontId="6" fillId="0" borderId="1" xfId="0" applyNumberFormat="1" applyFont="1" applyBorder="1" applyAlignment="1">
      <alignment horizontal="center" vertical="center"/>
    </xf>
    <xf numFmtId="4" fontId="6" fillId="0" borderId="5" xfId="4" applyNumberFormat="1" applyFont="1" applyBorder="1" applyAlignment="1">
      <alignment vertical="center" wrapText="1"/>
    </xf>
    <xf numFmtId="0" fontId="6" fillId="0" borderId="1" xfId="4" applyFont="1" applyBorder="1" applyAlignment="1">
      <alignment vertical="center" wrapText="1"/>
    </xf>
    <xf numFmtId="164" fontId="6" fillId="0" borderId="1" xfId="4" applyNumberFormat="1" applyFont="1" applyBorder="1" applyAlignment="1">
      <alignment vertical="center" wrapText="1"/>
    </xf>
    <xf numFmtId="3" fontId="9" fillId="0" borderId="5" xfId="0" applyNumberFormat="1" applyFont="1" applyBorder="1" applyAlignment="1">
      <alignment horizontal="center" vertical="center"/>
    </xf>
    <xf numFmtId="0" fontId="27" fillId="3" borderId="5" xfId="6" applyFont="1" applyFill="1" applyBorder="1" applyAlignment="1">
      <alignment vertical="center" wrapText="1"/>
    </xf>
    <xf numFmtId="0" fontId="7" fillId="0" borderId="12" xfId="0" applyFont="1" applyFill="1" applyBorder="1" applyAlignment="1">
      <alignment horizontal="center" vertical="center"/>
    </xf>
    <xf numFmtId="0" fontId="6" fillId="0" borderId="5" xfId="0" applyFont="1" applyFill="1" applyBorder="1" applyAlignment="1">
      <alignment vertical="center" wrapText="1"/>
    </xf>
    <xf numFmtId="0" fontId="6" fillId="0" borderId="5" xfId="0" applyFont="1" applyFill="1" applyBorder="1" applyAlignment="1">
      <alignment horizontal="center" vertical="center"/>
    </xf>
    <xf numFmtId="165" fontId="6" fillId="0" borderId="5" xfId="0" applyNumberFormat="1" applyFont="1" applyFill="1" applyBorder="1" applyAlignment="1">
      <alignment vertical="center" wrapText="1"/>
    </xf>
    <xf numFmtId="0" fontId="6" fillId="0" borderId="0" xfId="0" applyFont="1" applyFill="1" applyAlignment="1">
      <alignment vertical="center"/>
    </xf>
    <xf numFmtId="0" fontId="26" fillId="3" borderId="5" xfId="0" applyFont="1" applyFill="1" applyBorder="1" applyAlignment="1">
      <alignment horizontal="center" vertical="center"/>
    </xf>
    <xf numFmtId="0" fontId="8" fillId="0" borderId="5" xfId="0" applyFont="1" applyFill="1" applyBorder="1" applyAlignment="1">
      <alignment horizontal="center" vertical="center"/>
    </xf>
    <xf numFmtId="0" fontId="9" fillId="0" borderId="5" xfId="6" applyFont="1" applyFill="1" applyBorder="1" applyAlignment="1">
      <alignment vertical="center" wrapText="1"/>
    </xf>
    <xf numFmtId="0" fontId="9" fillId="0" borderId="5" xfId="0" applyFont="1" applyFill="1" applyBorder="1" applyAlignment="1">
      <alignment horizontal="center" vertical="center"/>
    </xf>
    <xf numFmtId="4" fontId="9" fillId="0" borderId="1" xfId="0" applyNumberFormat="1" applyFont="1" applyFill="1" applyBorder="1" applyAlignment="1">
      <alignment horizontal="center" vertical="center"/>
    </xf>
    <xf numFmtId="0" fontId="9" fillId="0" borderId="0" xfId="0" applyFont="1" applyFill="1"/>
    <xf numFmtId="0" fontId="9" fillId="0" borderId="5" xfId="0" applyFont="1" applyFill="1" applyBorder="1" applyAlignment="1">
      <alignment vertical="center" wrapText="1"/>
    </xf>
    <xf numFmtId="43" fontId="7" fillId="0" borderId="9" xfId="1" applyFont="1" applyBorder="1" applyAlignment="1">
      <alignment vertical="center" wrapText="1"/>
    </xf>
    <xf numFmtId="2" fontId="13" fillId="3" borderId="5" xfId="5" applyNumberFormat="1" applyFont="1" applyFill="1" applyBorder="1" applyAlignment="1">
      <alignment vertical="center" wrapText="1"/>
    </xf>
    <xf numFmtId="0" fontId="6" fillId="3" borderId="28" xfId="0" applyFont="1" applyFill="1" applyBorder="1" applyAlignment="1">
      <alignment vertical="center" wrapText="1"/>
    </xf>
    <xf numFmtId="3" fontId="6" fillId="3" borderId="28" xfId="0" applyNumberFormat="1" applyFont="1" applyFill="1" applyBorder="1" applyAlignment="1">
      <alignment horizontal="center" vertical="center"/>
    </xf>
    <xf numFmtId="0" fontId="6" fillId="3" borderId="28" xfId="0" applyFont="1" applyFill="1" applyBorder="1" applyAlignment="1">
      <alignment horizontal="center" vertical="center"/>
    </xf>
    <xf numFmtId="4" fontId="6" fillId="3" borderId="28" xfId="0" applyNumberFormat="1" applyFont="1" applyFill="1" applyBorder="1" applyAlignment="1">
      <alignment horizontal="center" vertical="center"/>
    </xf>
    <xf numFmtId="0" fontId="28" fillId="3" borderId="28" xfId="0" applyFont="1" applyFill="1" applyBorder="1" applyAlignment="1">
      <alignment vertical="center" wrapText="1"/>
    </xf>
    <xf numFmtId="0" fontId="6" fillId="3" borderId="28" xfId="0" applyFont="1" applyFill="1" applyBorder="1" applyAlignment="1">
      <alignment vertical="center"/>
    </xf>
    <xf numFmtId="3" fontId="6" fillId="3" borderId="0" xfId="0" applyNumberFormat="1" applyFont="1" applyFill="1" applyAlignment="1">
      <alignment vertical="center"/>
    </xf>
    <xf numFmtId="164" fontId="6" fillId="3" borderId="0" xfId="0" applyNumberFormat="1" applyFont="1" applyFill="1" applyAlignment="1">
      <alignment vertical="center"/>
    </xf>
    <xf numFmtId="164" fontId="6" fillId="0" borderId="28" xfId="0" applyNumberFormat="1" applyFont="1" applyFill="1" applyBorder="1" applyAlignment="1">
      <alignment horizontal="center" vertical="center"/>
    </xf>
    <xf numFmtId="0" fontId="6" fillId="3" borderId="28" xfId="0" applyFont="1" applyFill="1" applyBorder="1" applyAlignment="1">
      <alignment horizontal="justify" vertical="center"/>
    </xf>
    <xf numFmtId="0" fontId="7" fillId="3" borderId="0" xfId="0" applyFont="1" applyFill="1" applyAlignment="1">
      <alignment vertical="center" wrapText="1"/>
    </xf>
    <xf numFmtId="0" fontId="6" fillId="0" borderId="28" xfId="0" applyFont="1" applyBorder="1" applyAlignment="1">
      <alignment horizontal="justify" vertical="center"/>
    </xf>
    <xf numFmtId="3" fontId="6" fillId="0" borderId="28" xfId="0" applyNumberFormat="1" applyFont="1" applyBorder="1" applyAlignment="1">
      <alignment horizontal="center" vertical="center"/>
    </xf>
    <xf numFmtId="0" fontId="7" fillId="3" borderId="28" xfId="0" applyFont="1" applyFill="1" applyBorder="1" applyAlignment="1">
      <alignment vertical="center" wrapText="1"/>
    </xf>
    <xf numFmtId="3" fontId="6" fillId="3" borderId="28" xfId="0" applyNumberFormat="1" applyFont="1" applyFill="1" applyBorder="1" applyAlignment="1">
      <alignment vertical="center"/>
    </xf>
    <xf numFmtId="164" fontId="6" fillId="3" borderId="28" xfId="0" applyNumberFormat="1" applyFont="1" applyFill="1" applyBorder="1" applyAlignment="1">
      <alignment vertical="center"/>
    </xf>
    <xf numFmtId="0" fontId="6" fillId="3" borderId="28" xfId="0" applyFont="1" applyFill="1" applyBorder="1"/>
    <xf numFmtId="2" fontId="13" fillId="3" borderId="28" xfId="5" applyNumberFormat="1" applyFont="1" applyFill="1" applyBorder="1" applyAlignment="1">
      <alignment horizontal="left" vertical="center" wrapText="1"/>
    </xf>
    <xf numFmtId="164" fontId="6" fillId="3" borderId="28" xfId="2" applyNumberFormat="1" applyFont="1" applyFill="1" applyBorder="1" applyAlignment="1">
      <alignment vertical="center"/>
    </xf>
    <xf numFmtId="4" fontId="6" fillId="0" borderId="28" xfId="0" applyNumberFormat="1" applyFont="1" applyBorder="1" applyAlignment="1">
      <alignment horizontal="center" vertical="center"/>
    </xf>
    <xf numFmtId="0" fontId="7" fillId="0" borderId="28" xfId="0" applyFont="1" applyBorder="1" applyAlignment="1">
      <alignment horizontal="justify" vertical="center"/>
    </xf>
    <xf numFmtId="0" fontId="6" fillId="0" borderId="28" xfId="0" applyFont="1" applyBorder="1" applyAlignment="1">
      <alignment horizontal="center" vertical="center"/>
    </xf>
    <xf numFmtId="3" fontId="6" fillId="0" borderId="0" xfId="0" applyNumberFormat="1" applyFont="1" applyAlignment="1">
      <alignment vertical="center"/>
    </xf>
    <xf numFmtId="164" fontId="6" fillId="0" borderId="0" xfId="0" applyNumberFormat="1" applyFont="1" applyAlignment="1">
      <alignment vertical="center"/>
    </xf>
    <xf numFmtId="3" fontId="6" fillId="3" borderId="5" xfId="0" applyNumberFormat="1" applyFont="1" applyFill="1" applyBorder="1" applyAlignment="1">
      <alignment horizontal="center" vertical="center"/>
    </xf>
    <xf numFmtId="0" fontId="7" fillId="5" borderId="5" xfId="0" applyFont="1" applyFill="1" applyBorder="1" applyAlignment="1">
      <alignment horizontal="left" vertical="center"/>
    </xf>
    <xf numFmtId="2" fontId="13" fillId="5" borderId="5" xfId="5" applyNumberFormat="1" applyFont="1" applyFill="1" applyBorder="1" applyAlignment="1">
      <alignment horizontal="left" vertical="center" wrapText="1"/>
    </xf>
    <xf numFmtId="0" fontId="7" fillId="5" borderId="5" xfId="0" applyFont="1" applyFill="1" applyBorder="1" applyAlignment="1">
      <alignment horizontal="center" vertical="center"/>
    </xf>
    <xf numFmtId="4" fontId="7" fillId="5" borderId="5" xfId="0" applyNumberFormat="1" applyFont="1" applyFill="1" applyBorder="1" applyAlignment="1">
      <alignment horizontal="center" vertical="center"/>
    </xf>
    <xf numFmtId="0" fontId="6" fillId="5" borderId="5" xfId="6" applyFont="1" applyFill="1" applyBorder="1" applyAlignment="1">
      <alignment vertical="center" wrapText="1"/>
    </xf>
    <xf numFmtId="0" fontId="6" fillId="5" borderId="5" xfId="0" applyFont="1" applyFill="1" applyBorder="1" applyAlignment="1">
      <alignment horizontal="center" vertical="center"/>
    </xf>
    <xf numFmtId="4" fontId="6" fillId="5" borderId="5" xfId="0" applyNumberFormat="1" applyFont="1" applyFill="1" applyBorder="1" applyAlignment="1">
      <alignment horizontal="center" vertical="center"/>
    </xf>
    <xf numFmtId="0" fontId="6" fillId="5" borderId="5" xfId="0" applyFont="1" applyFill="1" applyBorder="1" applyAlignment="1">
      <alignment vertical="center" wrapText="1"/>
    </xf>
    <xf numFmtId="2" fontId="6" fillId="3" borderId="5" xfId="5" applyNumberFormat="1" applyFont="1" applyFill="1" applyBorder="1" applyAlignment="1">
      <alignment horizontal="left" vertical="center" wrapText="1"/>
    </xf>
    <xf numFmtId="4" fontId="7" fillId="0" borderId="5" xfId="8" applyFont="1" applyBorder="1" applyAlignment="1">
      <alignment horizontal="left" vertical="center"/>
    </xf>
    <xf numFmtId="0" fontId="7" fillId="0" borderId="0" xfId="0" applyFont="1" applyAlignment="1">
      <alignment horizontal="center" vertical="center" wrapText="1"/>
    </xf>
    <xf numFmtId="4" fontId="7" fillId="0" borderId="3" xfId="8" applyFont="1" applyBorder="1" applyAlignment="1">
      <alignment horizontal="left" vertical="center"/>
    </xf>
    <xf numFmtId="4" fontId="7" fillId="0" borderId="1" xfId="8" applyFont="1" applyBorder="1" applyAlignment="1">
      <alignment horizontal="left" vertical="center"/>
    </xf>
    <xf numFmtId="4" fontId="7" fillId="0" borderId="9" xfId="8" applyFont="1" applyBorder="1" applyAlignment="1">
      <alignment horizontal="left" vertical="center"/>
    </xf>
    <xf numFmtId="4" fontId="7" fillId="0" borderId="2" xfId="8" applyFont="1" applyBorder="1" applyAlignment="1">
      <alignment horizontal="left" vertical="center"/>
    </xf>
    <xf numFmtId="3" fontId="7" fillId="0" borderId="1" xfId="8" applyNumberFormat="1" applyFont="1" applyBorder="1" applyAlignment="1">
      <alignment horizontal="left" vertical="center"/>
    </xf>
    <xf numFmtId="3" fontId="7" fillId="0" borderId="9" xfId="8" applyNumberFormat="1" applyFont="1" applyBorder="1" applyAlignment="1">
      <alignment horizontal="left" vertical="center"/>
    </xf>
    <xf numFmtId="3" fontId="7" fillId="0" borderId="2" xfId="8" applyNumberFormat="1" applyFont="1" applyBorder="1" applyAlignment="1">
      <alignment horizontal="left" vertical="center"/>
    </xf>
    <xf numFmtId="3" fontId="7" fillId="7" borderId="5" xfId="8" applyNumberFormat="1" applyFont="1" applyFill="1" applyBorder="1" applyAlignment="1">
      <alignment horizontal="center" vertical="center"/>
    </xf>
    <xf numFmtId="3" fontId="7" fillId="7" borderId="6" xfId="8" applyNumberFormat="1" applyFont="1" applyFill="1" applyBorder="1" applyAlignment="1">
      <alignment horizontal="center" vertical="center"/>
    </xf>
  </cellXfs>
  <cellStyles count="12">
    <cellStyle name="Lien hypertexte" xfId="6" builtinId="8"/>
    <cellStyle name="Milliers" xfId="1" builtinId="3"/>
    <cellStyle name="Milliers 5" xfId="9"/>
    <cellStyle name="Milliers 5 2" xfId="10"/>
    <cellStyle name="Normal" xfId="0" builtinId="0"/>
    <cellStyle name="Normal 2" xfId="11"/>
    <cellStyle name="Normal 3" xfId="7"/>
    <cellStyle name="Normal 95 2" xfId="3"/>
    <cellStyle name="Normal 95 2 2 2 2" xfId="4"/>
    <cellStyle name="Normal_Bp maaoune" xfId="8"/>
    <cellStyle name="Normal_BPgo" xfId="5"/>
    <cellStyle name="Pourcentage" xfId="2" builtinId="5"/>
  </cellStyles>
  <dxfs count="10">
    <dxf>
      <font>
        <b val="0"/>
        <i val="0"/>
        <strike val="0"/>
        <condense val="0"/>
        <extend val="0"/>
        <outline val="0"/>
        <shadow val="0"/>
        <u val="none"/>
        <vertAlign val="baseline"/>
        <sz val="14"/>
        <color theme="1"/>
        <name val="Cambria"/>
        <scheme val="none"/>
      </font>
      <numFmt numFmtId="4" formatCode="#,##0.00"/>
      <fill>
        <patternFill>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vertAlign val="baseline"/>
        <sz val="14"/>
        <color theme="1"/>
        <name val="Cambria"/>
        <scheme val="none"/>
      </font>
      <numFmt numFmtId="164" formatCode="_-* #,##0.00\ _D_H_-;\-* #,##0.00\ _D_H_-;_-* &quot;-&quot;??\ _D_H_-;_-@_-"/>
      <fill>
        <patternFill>
          <fgColor indexed="64"/>
          <bgColor theme="0"/>
        </patternFill>
      </fill>
    </dxf>
    <dxf>
      <font>
        <b val="0"/>
        <strike val="0"/>
        <outline val="0"/>
        <shadow val="0"/>
        <vertAlign val="baseline"/>
        <sz val="14"/>
        <color theme="1"/>
        <name val="Cambria"/>
        <scheme val="none"/>
      </font>
      <numFmt numFmtId="3" formatCode="#,##0"/>
      <fill>
        <patternFill>
          <fgColor indexed="64"/>
          <bgColor theme="0"/>
        </patternFill>
      </fill>
    </dxf>
    <dxf>
      <font>
        <b val="0"/>
        <i val="0"/>
        <strike val="0"/>
        <condense val="0"/>
        <extend val="0"/>
        <outline val="0"/>
        <shadow val="0"/>
        <u val="none"/>
        <vertAlign val="baseline"/>
        <sz val="14"/>
        <color theme="1"/>
        <name val="Cambria"/>
        <scheme val="none"/>
      </font>
      <fill>
        <patternFill>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strike val="0"/>
        <outline val="0"/>
        <shadow val="0"/>
        <vertAlign val="baseline"/>
        <sz val="14"/>
        <color theme="1"/>
        <name val="Cambria"/>
        <scheme val="none"/>
      </font>
      <fill>
        <patternFill>
          <fgColor indexed="64"/>
          <bgColor theme="0"/>
        </patternFill>
      </fill>
    </dxf>
    <dxf>
      <font>
        <b/>
        <i val="0"/>
        <strike val="0"/>
        <condense val="0"/>
        <extend val="0"/>
        <outline val="0"/>
        <shadow val="0"/>
        <u val="none"/>
        <vertAlign val="baseline"/>
        <sz val="14"/>
        <color theme="1"/>
        <name val="Cambria"/>
        <scheme val="none"/>
      </font>
      <fill>
        <patternFill>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top style="thin">
          <color auto="1"/>
        </top>
      </border>
    </dxf>
    <dxf>
      <font>
        <b val="0"/>
        <strike val="0"/>
        <outline val="0"/>
        <shadow val="0"/>
        <vertAlign val="baseline"/>
        <sz val="14"/>
        <color theme="1"/>
        <name val="Cambria"/>
        <scheme val="none"/>
      </font>
      <fill>
        <patternFill>
          <fgColor indexed="64"/>
          <bgColor theme="0"/>
        </patternFill>
      </fill>
    </dxf>
    <dxf>
      <border outline="0">
        <bottom style="thin">
          <color auto="1"/>
        </bottom>
      </border>
    </dxf>
    <dxf>
      <font>
        <b val="0"/>
        <strike val="0"/>
        <outline val="0"/>
        <shadow val="0"/>
        <u val="none"/>
        <vertAlign val="baseline"/>
        <sz val="14"/>
        <color auto="1"/>
        <name val="Cambria"/>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au1" displayName="Tableau1" ref="A2:F1682" totalsRowShown="0" headerRowDxfId="9" dataDxfId="7" headerRowBorderDxfId="8" tableBorderDxfId="6">
  <autoFilter ref="A2:F1682"/>
  <tableColumns count="6">
    <tableColumn id="1" name="N° du prix" dataDxfId="5"/>
    <tableColumn id="2" name="Désignation des prestations" dataDxfId="4"/>
    <tableColumn id="3" name="Unité" dataDxfId="3"/>
    <tableColumn id="8" name="Quantité" dataDxfId="2"/>
    <tableColumn id="9" name="Prix unitaire en DHs _x000a_(hors TVA)" dataDxfId="1">
      <calculatedColumnFormula>#REF!*#REF!</calculatedColumnFormula>
    </tableColumn>
    <tableColumn id="6" name="Prix total en DHs _x000a_(hors TV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03"/>
  <sheetViews>
    <sheetView showZeros="0" tabSelected="1" zoomScale="70" zoomScaleNormal="70" zoomScaleSheetLayoutView="80" workbookViewId="0">
      <pane ySplit="2025" topLeftCell="A3" activePane="bottomLeft"/>
      <selection activeCell="B1" sqref="B1:E1"/>
      <selection pane="bottomLeft" activeCell="I6" sqref="I6"/>
    </sheetView>
  </sheetViews>
  <sheetFormatPr baseColWidth="10" defaultColWidth="12.42578125" defaultRowHeight="18" x14ac:dyDescent="0.25"/>
  <cols>
    <col min="1" max="1" width="14.85546875" style="188" customWidth="1"/>
    <col min="2" max="2" width="77.85546875" style="150" customWidth="1"/>
    <col min="3" max="3" width="14.42578125" style="6" customWidth="1"/>
    <col min="4" max="4" width="16.5703125" style="154" customWidth="1"/>
    <col min="5" max="5" width="22.85546875" style="155" customWidth="1"/>
    <col min="6" max="6" width="35.42578125" style="157" customWidth="1"/>
    <col min="7" max="16384" width="12.42578125" style="6"/>
  </cols>
  <sheetData>
    <row r="1" spans="1:26" ht="71.849999999999994" customHeight="1" x14ac:dyDescent="0.25">
      <c r="A1" s="132"/>
      <c r="B1" s="280" t="s">
        <v>973</v>
      </c>
      <c r="C1" s="280"/>
      <c r="D1" s="280"/>
      <c r="E1" s="280"/>
      <c r="F1" s="243"/>
    </row>
    <row r="2" spans="1:26" ht="54" x14ac:dyDescent="0.25">
      <c r="A2" s="187" t="s">
        <v>0</v>
      </c>
      <c r="B2" s="2" t="s">
        <v>1</v>
      </c>
      <c r="C2" s="1" t="s">
        <v>2</v>
      </c>
      <c r="D2" s="3" t="s">
        <v>3</v>
      </c>
      <c r="E2" s="4" t="s">
        <v>4</v>
      </c>
      <c r="F2" s="5" t="s">
        <v>5</v>
      </c>
    </row>
    <row r="3" spans="1:26" s="27" customFormat="1" ht="20.45" customHeight="1" x14ac:dyDescent="0.25">
      <c r="A3" s="7" t="s">
        <v>258</v>
      </c>
      <c r="B3" s="8"/>
      <c r="C3" s="8"/>
      <c r="D3" s="9"/>
      <c r="E3" s="10"/>
      <c r="F3" s="10"/>
      <c r="G3" s="6"/>
      <c r="H3" s="6"/>
      <c r="I3" s="6"/>
      <c r="J3" s="6"/>
      <c r="K3" s="6"/>
      <c r="L3" s="6"/>
      <c r="M3" s="6"/>
      <c r="N3" s="6"/>
      <c r="O3" s="6"/>
      <c r="P3" s="6"/>
      <c r="Q3" s="6"/>
      <c r="R3" s="6"/>
      <c r="S3" s="6"/>
      <c r="T3" s="6"/>
      <c r="U3" s="6"/>
      <c r="V3" s="6"/>
      <c r="W3" s="6"/>
      <c r="X3" s="6"/>
      <c r="Y3" s="6"/>
      <c r="Z3" s="6"/>
    </row>
    <row r="4" spans="1:26" s="27" customFormat="1" ht="20.45" customHeight="1" x14ac:dyDescent="0.25">
      <c r="A4" s="69"/>
      <c r="B4" s="70" t="s">
        <v>260</v>
      </c>
      <c r="C4" s="71"/>
      <c r="D4" s="9"/>
      <c r="E4" s="10"/>
      <c r="F4" s="10"/>
      <c r="G4" s="6"/>
      <c r="H4" s="6"/>
      <c r="I4" s="6"/>
      <c r="J4" s="6"/>
      <c r="K4" s="6"/>
      <c r="L4" s="6"/>
      <c r="M4" s="6"/>
      <c r="N4" s="6"/>
      <c r="O4" s="6"/>
      <c r="P4" s="6"/>
      <c r="Q4" s="6"/>
      <c r="R4" s="6"/>
      <c r="S4" s="6"/>
      <c r="T4" s="6"/>
      <c r="U4" s="6"/>
      <c r="V4" s="6"/>
      <c r="W4" s="6"/>
      <c r="X4" s="6"/>
      <c r="Y4" s="6"/>
      <c r="Z4" s="6"/>
    </row>
    <row r="5" spans="1:26" s="133" customFormat="1" x14ac:dyDescent="0.25">
      <c r="A5" s="12">
        <v>101</v>
      </c>
      <c r="B5" s="13" t="s">
        <v>328</v>
      </c>
      <c r="C5" s="14"/>
      <c r="D5" s="15"/>
      <c r="E5" s="16"/>
      <c r="F5" s="16"/>
    </row>
    <row r="6" spans="1:26" s="134" customFormat="1" x14ac:dyDescent="0.25">
      <c r="A6" s="18"/>
      <c r="B6" s="13" t="s">
        <v>148</v>
      </c>
      <c r="C6" s="14" t="s">
        <v>23</v>
      </c>
      <c r="D6" s="65">
        <v>40000</v>
      </c>
      <c r="E6" s="161"/>
      <c r="F6" s="161"/>
    </row>
    <row r="7" spans="1:26" s="134" customFormat="1" x14ac:dyDescent="0.25">
      <c r="A7" s="12">
        <f>+A5+1</f>
        <v>102</v>
      </c>
      <c r="B7" s="13" t="s">
        <v>329</v>
      </c>
      <c r="C7" s="14"/>
      <c r="D7" s="65"/>
      <c r="E7" s="221"/>
      <c r="F7" s="161"/>
    </row>
    <row r="8" spans="1:26" s="134" customFormat="1" x14ac:dyDescent="0.25">
      <c r="A8" s="12"/>
      <c r="B8" s="22" t="s">
        <v>131</v>
      </c>
      <c r="C8" s="14" t="s">
        <v>163</v>
      </c>
      <c r="D8" s="65">
        <v>27900</v>
      </c>
      <c r="E8" s="161"/>
      <c r="F8" s="161"/>
    </row>
    <row r="9" spans="1:26" s="133" customFormat="1" x14ac:dyDescent="0.25">
      <c r="A9" s="12">
        <f>+A7+1</f>
        <v>103</v>
      </c>
      <c r="B9" s="13" t="s">
        <v>261</v>
      </c>
      <c r="C9" s="14"/>
      <c r="D9" s="222"/>
      <c r="E9" s="66"/>
      <c r="F9" s="161"/>
    </row>
    <row r="10" spans="1:26" s="134" customFormat="1" x14ac:dyDescent="0.25">
      <c r="A10" s="12"/>
      <c r="B10" s="22" t="s">
        <v>131</v>
      </c>
      <c r="C10" s="14" t="s">
        <v>163</v>
      </c>
      <c r="D10" s="65">
        <v>8418</v>
      </c>
      <c r="E10" s="161"/>
      <c r="F10" s="161"/>
    </row>
    <row r="11" spans="1:26" s="133" customFormat="1" x14ac:dyDescent="0.25">
      <c r="A11" s="12">
        <f t="shared" ref="A11" si="0">+A9+1</f>
        <v>104</v>
      </c>
      <c r="B11" s="13" t="s">
        <v>262</v>
      </c>
      <c r="C11" s="14"/>
      <c r="D11" s="222"/>
      <c r="E11" s="66"/>
      <c r="F11" s="161"/>
    </row>
    <row r="12" spans="1:26" s="134" customFormat="1" x14ac:dyDescent="0.25">
      <c r="A12" s="18"/>
      <c r="B12" s="22" t="s">
        <v>131</v>
      </c>
      <c r="C12" s="14" t="s">
        <v>163</v>
      </c>
      <c r="D12" s="65">
        <v>36318</v>
      </c>
      <c r="E12" s="161"/>
      <c r="F12" s="161"/>
    </row>
    <row r="13" spans="1:26" s="133" customFormat="1" x14ac:dyDescent="0.25">
      <c r="A13" s="12">
        <f>+A11+1</f>
        <v>105</v>
      </c>
      <c r="B13" s="13" t="s">
        <v>263</v>
      </c>
      <c r="C13" s="14"/>
      <c r="D13" s="222"/>
      <c r="E13" s="66"/>
      <c r="F13" s="161"/>
    </row>
    <row r="14" spans="1:26" s="134" customFormat="1" x14ac:dyDescent="0.25">
      <c r="A14" s="18"/>
      <c r="B14" s="22" t="s">
        <v>131</v>
      </c>
      <c r="C14" s="14" t="s">
        <v>163</v>
      </c>
      <c r="D14" s="65">
        <v>18958</v>
      </c>
      <c r="E14" s="161"/>
      <c r="F14" s="161"/>
    </row>
    <row r="15" spans="1:26" s="27" customFormat="1" ht="20.45" customHeight="1" x14ac:dyDescent="0.25">
      <c r="A15" s="72"/>
      <c r="B15" s="73" t="s">
        <v>264</v>
      </c>
      <c r="C15" s="74"/>
      <c r="D15" s="223"/>
      <c r="E15" s="224"/>
      <c r="F15" s="161"/>
      <c r="G15" s="6"/>
      <c r="H15" s="6"/>
      <c r="I15" s="6"/>
      <c r="J15" s="6"/>
      <c r="K15" s="6"/>
      <c r="L15" s="6"/>
      <c r="M15" s="6"/>
      <c r="N15" s="6"/>
      <c r="O15" s="6"/>
      <c r="P15" s="6"/>
      <c r="Q15" s="6"/>
      <c r="R15" s="6"/>
      <c r="S15" s="6"/>
      <c r="T15" s="6"/>
      <c r="U15" s="6"/>
      <c r="V15" s="6"/>
      <c r="W15" s="6"/>
      <c r="X15" s="6"/>
      <c r="Y15" s="6"/>
      <c r="Z15" s="6"/>
    </row>
    <row r="16" spans="1:26" s="133" customFormat="1" x14ac:dyDescent="0.25">
      <c r="A16" s="12">
        <f>+A13+1</f>
        <v>106</v>
      </c>
      <c r="B16" s="13" t="s">
        <v>265</v>
      </c>
      <c r="C16" s="14"/>
      <c r="D16" s="222"/>
      <c r="E16" s="66"/>
      <c r="F16" s="161"/>
    </row>
    <row r="17" spans="1:26" s="134" customFormat="1" x14ac:dyDescent="0.25">
      <c r="A17" s="18"/>
      <c r="B17" s="22" t="s">
        <v>131</v>
      </c>
      <c r="C17" s="14" t="s">
        <v>163</v>
      </c>
      <c r="D17" s="65">
        <v>2417</v>
      </c>
      <c r="E17" s="161"/>
      <c r="F17" s="161"/>
    </row>
    <row r="18" spans="1:26" s="133" customFormat="1" x14ac:dyDescent="0.25">
      <c r="A18" s="12">
        <f>+A16+1</f>
        <v>107</v>
      </c>
      <c r="B18" s="13" t="s">
        <v>266</v>
      </c>
      <c r="C18" s="14"/>
      <c r="D18" s="222"/>
      <c r="E18" s="66"/>
      <c r="F18" s="161"/>
    </row>
    <row r="19" spans="1:26" s="134" customFormat="1" x14ac:dyDescent="0.25">
      <c r="A19" s="12"/>
      <c r="B19" s="22" t="s">
        <v>131</v>
      </c>
      <c r="C19" s="14" t="s">
        <v>163</v>
      </c>
      <c r="D19" s="65">
        <v>3167</v>
      </c>
      <c r="E19" s="161"/>
      <c r="F19" s="161"/>
    </row>
    <row r="20" spans="1:26" s="133" customFormat="1" x14ac:dyDescent="0.25">
      <c r="A20" s="12">
        <f t="shared" ref="A20:A24" si="1">+A18+1</f>
        <v>108</v>
      </c>
      <c r="B20" s="13" t="s">
        <v>267</v>
      </c>
      <c r="C20" s="14"/>
      <c r="D20" s="222"/>
      <c r="E20" s="66"/>
      <c r="F20" s="161"/>
    </row>
    <row r="21" spans="1:26" s="134" customFormat="1" x14ac:dyDescent="0.25">
      <c r="A21" s="12"/>
      <c r="B21" s="22" t="s">
        <v>131</v>
      </c>
      <c r="C21" s="14" t="s">
        <v>163</v>
      </c>
      <c r="D21" s="65">
        <v>561</v>
      </c>
      <c r="E21" s="161"/>
      <c r="F21" s="161"/>
    </row>
    <row r="22" spans="1:26" s="133" customFormat="1" x14ac:dyDescent="0.25">
      <c r="A22" s="12">
        <f t="shared" si="1"/>
        <v>109</v>
      </c>
      <c r="B22" s="13" t="s">
        <v>268</v>
      </c>
      <c r="C22" s="14"/>
      <c r="D22" s="222"/>
      <c r="E22" s="66"/>
      <c r="F22" s="161"/>
    </row>
    <row r="23" spans="1:26" s="134" customFormat="1" x14ac:dyDescent="0.25">
      <c r="A23" s="12"/>
      <c r="B23" s="22" t="s">
        <v>148</v>
      </c>
      <c r="C23" s="14" t="s">
        <v>9</v>
      </c>
      <c r="D23" s="65">
        <v>4038</v>
      </c>
      <c r="E23" s="161"/>
      <c r="F23" s="161"/>
    </row>
    <row r="24" spans="1:26" s="133" customFormat="1" x14ac:dyDescent="0.25">
      <c r="A24" s="12">
        <f t="shared" si="1"/>
        <v>110</v>
      </c>
      <c r="B24" s="13" t="s">
        <v>269</v>
      </c>
      <c r="C24" s="14"/>
      <c r="D24" s="222"/>
      <c r="E24" s="66"/>
      <c r="F24" s="161"/>
    </row>
    <row r="25" spans="1:26" s="134" customFormat="1" x14ac:dyDescent="0.25">
      <c r="A25" s="12"/>
      <c r="B25" s="22" t="s">
        <v>35</v>
      </c>
      <c r="C25" s="14" t="s">
        <v>33</v>
      </c>
      <c r="D25" s="65">
        <v>100</v>
      </c>
      <c r="E25" s="161"/>
      <c r="F25" s="161"/>
    </row>
    <row r="26" spans="1:26" s="133" customFormat="1" x14ac:dyDescent="0.25">
      <c r="A26" s="12"/>
      <c r="B26" s="13" t="s">
        <v>270</v>
      </c>
      <c r="C26" s="14"/>
      <c r="D26" s="222"/>
      <c r="E26" s="66"/>
      <c r="F26" s="161"/>
    </row>
    <row r="27" spans="1:26" s="29" customFormat="1" x14ac:dyDescent="0.25">
      <c r="A27" s="12">
        <f>+A24+1</f>
        <v>111</v>
      </c>
      <c r="B27" s="23" t="s">
        <v>339</v>
      </c>
      <c r="C27" s="24"/>
      <c r="D27" s="159"/>
      <c r="E27" s="225"/>
      <c r="F27" s="161"/>
      <c r="G27" s="133"/>
      <c r="H27" s="133"/>
      <c r="I27" s="133"/>
      <c r="J27" s="133"/>
      <c r="K27" s="133"/>
      <c r="L27" s="133"/>
      <c r="M27" s="133"/>
      <c r="N27" s="133"/>
      <c r="O27" s="133"/>
      <c r="P27" s="133"/>
      <c r="Q27" s="133"/>
      <c r="R27" s="133"/>
      <c r="S27" s="133"/>
      <c r="T27" s="133"/>
      <c r="U27" s="133"/>
      <c r="V27" s="133"/>
      <c r="W27" s="133"/>
      <c r="X27" s="133"/>
      <c r="Y27" s="133"/>
      <c r="Z27" s="133"/>
    </row>
    <row r="28" spans="1:26" s="29" customFormat="1" x14ac:dyDescent="0.25">
      <c r="A28" s="12"/>
      <c r="B28" s="26" t="s">
        <v>330</v>
      </c>
      <c r="C28" s="24" t="s">
        <v>29</v>
      </c>
      <c r="D28" s="159">
        <v>2600</v>
      </c>
      <c r="E28" s="225"/>
      <c r="F28" s="161"/>
      <c r="G28" s="133"/>
      <c r="H28" s="133"/>
      <c r="I28" s="133"/>
      <c r="J28" s="133"/>
      <c r="K28" s="133"/>
      <c r="L28" s="133"/>
      <c r="M28" s="133"/>
      <c r="N28" s="133"/>
      <c r="O28" s="133"/>
      <c r="P28" s="133"/>
      <c r="Q28" s="133"/>
      <c r="R28" s="133"/>
      <c r="S28" s="133"/>
      <c r="T28" s="133"/>
      <c r="U28" s="133"/>
      <c r="V28" s="133"/>
      <c r="W28" s="133"/>
      <c r="X28" s="133"/>
      <c r="Y28" s="133"/>
      <c r="Z28" s="133"/>
    </row>
    <row r="29" spans="1:26" s="29" customFormat="1" x14ac:dyDescent="0.25">
      <c r="A29" s="12">
        <f>+A27+1</f>
        <v>112</v>
      </c>
      <c r="B29" s="23" t="s">
        <v>893</v>
      </c>
      <c r="C29" s="24"/>
      <c r="D29" s="159"/>
      <c r="E29" s="225"/>
      <c r="F29" s="161"/>
      <c r="G29" s="133"/>
      <c r="H29" s="133"/>
      <c r="I29" s="133"/>
      <c r="J29" s="133"/>
      <c r="K29" s="133"/>
      <c r="L29" s="133"/>
      <c r="M29" s="133"/>
      <c r="N29" s="133"/>
      <c r="O29" s="133"/>
      <c r="P29" s="133"/>
      <c r="Q29" s="133"/>
      <c r="R29" s="133"/>
      <c r="S29" s="133"/>
      <c r="T29" s="133"/>
      <c r="U29" s="133"/>
      <c r="V29" s="133"/>
      <c r="W29" s="133"/>
      <c r="X29" s="133"/>
      <c r="Y29" s="133"/>
      <c r="Z29" s="133"/>
    </row>
    <row r="30" spans="1:26" s="29" customFormat="1" x14ac:dyDescent="0.25">
      <c r="A30" s="12"/>
      <c r="B30" s="26" t="s">
        <v>35</v>
      </c>
      <c r="C30" s="24" t="s">
        <v>33</v>
      </c>
      <c r="D30" s="159">
        <v>12</v>
      </c>
      <c r="E30" s="225"/>
      <c r="F30" s="161"/>
      <c r="G30" s="133"/>
      <c r="H30" s="133"/>
      <c r="I30" s="133"/>
      <c r="J30" s="133"/>
      <c r="K30" s="133"/>
      <c r="L30" s="133"/>
      <c r="M30" s="133"/>
      <c r="N30" s="133"/>
      <c r="O30" s="133"/>
      <c r="P30" s="133"/>
      <c r="Q30" s="133"/>
      <c r="R30" s="133"/>
      <c r="S30" s="133"/>
      <c r="T30" s="133"/>
      <c r="U30" s="133"/>
      <c r="V30" s="133"/>
      <c r="W30" s="133"/>
      <c r="X30" s="133"/>
      <c r="Y30" s="133"/>
      <c r="Z30" s="133"/>
    </row>
    <row r="31" spans="1:26" s="27" customFormat="1" ht="20.45" customHeight="1" x14ac:dyDescent="0.25">
      <c r="A31" s="72"/>
      <c r="B31" s="73" t="s">
        <v>271</v>
      </c>
      <c r="C31" s="74"/>
      <c r="D31" s="226"/>
      <c r="E31" s="227"/>
      <c r="F31" s="161"/>
      <c r="G31" s="6"/>
      <c r="H31" s="6"/>
      <c r="I31" s="6"/>
      <c r="J31" s="6"/>
      <c r="K31" s="6"/>
      <c r="L31" s="6"/>
      <c r="M31" s="6"/>
      <c r="N31" s="6"/>
      <c r="O31" s="6"/>
      <c r="P31" s="6"/>
      <c r="Q31" s="6"/>
      <c r="R31" s="6"/>
      <c r="S31" s="6"/>
      <c r="T31" s="6"/>
      <c r="U31" s="6"/>
      <c r="V31" s="6"/>
      <c r="W31" s="6"/>
      <c r="X31" s="6"/>
      <c r="Y31" s="6"/>
      <c r="Z31" s="6"/>
    </row>
    <row r="32" spans="1:26" s="133" customFormat="1" x14ac:dyDescent="0.25">
      <c r="A32" s="12">
        <f>+A29+1</f>
        <v>113</v>
      </c>
      <c r="B32" s="13" t="s">
        <v>325</v>
      </c>
      <c r="C32" s="14"/>
      <c r="D32" s="222"/>
      <c r="E32" s="66"/>
      <c r="F32" s="161"/>
    </row>
    <row r="33" spans="1:26" s="134" customFormat="1" x14ac:dyDescent="0.25">
      <c r="A33" s="12"/>
      <c r="B33" s="22" t="s">
        <v>131</v>
      </c>
      <c r="C33" s="14" t="s">
        <v>163</v>
      </c>
      <c r="D33" s="65">
        <v>3662</v>
      </c>
      <c r="E33" s="66"/>
      <c r="F33" s="161"/>
    </row>
    <row r="34" spans="1:26" s="133" customFormat="1" x14ac:dyDescent="0.25">
      <c r="A34" s="12">
        <f>+A32+1</f>
        <v>114</v>
      </c>
      <c r="B34" s="13" t="s">
        <v>272</v>
      </c>
      <c r="C34" s="14"/>
      <c r="D34" s="222"/>
      <c r="E34" s="221"/>
      <c r="F34" s="161"/>
    </row>
    <row r="35" spans="1:26" s="134" customFormat="1" x14ac:dyDescent="0.25">
      <c r="A35" s="18"/>
      <c r="B35" s="22" t="s">
        <v>273</v>
      </c>
      <c r="C35" s="14" t="s">
        <v>274</v>
      </c>
      <c r="D35" s="65">
        <f>D33*100</f>
        <v>366200</v>
      </c>
      <c r="E35" s="221"/>
      <c r="F35" s="161"/>
    </row>
    <row r="36" spans="1:26" s="27" customFormat="1" ht="20.45" customHeight="1" x14ac:dyDescent="0.25">
      <c r="A36" s="72"/>
      <c r="B36" s="73" t="s">
        <v>275</v>
      </c>
      <c r="C36" s="75"/>
      <c r="D36" s="226"/>
      <c r="E36" s="225"/>
      <c r="F36" s="161"/>
      <c r="G36" s="6"/>
      <c r="H36" s="6"/>
      <c r="I36" s="6"/>
      <c r="J36" s="6"/>
      <c r="K36" s="6"/>
      <c r="L36" s="6"/>
      <c r="M36" s="6"/>
      <c r="N36" s="6"/>
      <c r="O36" s="6"/>
      <c r="P36" s="6"/>
      <c r="Q36" s="6"/>
      <c r="R36" s="6"/>
      <c r="S36" s="6"/>
      <c r="T36" s="6"/>
      <c r="U36" s="6"/>
      <c r="V36" s="6"/>
      <c r="W36" s="6"/>
      <c r="X36" s="6"/>
      <c r="Y36" s="6"/>
      <c r="Z36" s="6"/>
    </row>
    <row r="37" spans="1:26" s="133" customFormat="1" x14ac:dyDescent="0.25">
      <c r="A37" s="28">
        <f>+A34+1</f>
        <v>115</v>
      </c>
      <c r="B37" s="23" t="s">
        <v>277</v>
      </c>
      <c r="C37" s="24"/>
      <c r="D37" s="159"/>
      <c r="E37" s="225"/>
      <c r="F37" s="161"/>
    </row>
    <row r="38" spans="1:26" s="133" customFormat="1" x14ac:dyDescent="0.25">
      <c r="A38" s="28"/>
      <c r="B38" s="26" t="s">
        <v>276</v>
      </c>
      <c r="C38" s="24" t="s">
        <v>29</v>
      </c>
      <c r="D38" s="159">
        <v>1500</v>
      </c>
      <c r="E38" s="225"/>
      <c r="F38" s="161"/>
    </row>
    <row r="39" spans="1:26" s="133" customFormat="1" x14ac:dyDescent="0.25">
      <c r="A39" s="28">
        <f>+A37+1</f>
        <v>116</v>
      </c>
      <c r="B39" s="23" t="s">
        <v>435</v>
      </c>
      <c r="C39" s="24"/>
      <c r="D39" s="159"/>
      <c r="E39" s="225"/>
      <c r="F39" s="161"/>
    </row>
    <row r="40" spans="1:26" s="133" customFormat="1" x14ac:dyDescent="0.25">
      <c r="A40" s="28"/>
      <c r="B40" s="26" t="s">
        <v>276</v>
      </c>
      <c r="C40" s="24" t="s">
        <v>29</v>
      </c>
      <c r="D40" s="159">
        <v>900</v>
      </c>
      <c r="E40" s="225"/>
      <c r="F40" s="161"/>
    </row>
    <row r="41" spans="1:26" s="133" customFormat="1" x14ac:dyDescent="0.25">
      <c r="A41" s="28">
        <f>+A39+1</f>
        <v>117</v>
      </c>
      <c r="B41" s="23" t="s">
        <v>436</v>
      </c>
      <c r="C41" s="24"/>
      <c r="D41" s="159"/>
      <c r="E41" s="225"/>
      <c r="F41" s="161"/>
    </row>
    <row r="42" spans="1:26" s="133" customFormat="1" x14ac:dyDescent="0.25">
      <c r="A42" s="28"/>
      <c r="B42" s="26" t="s">
        <v>276</v>
      </c>
      <c r="C42" s="24" t="s">
        <v>29</v>
      </c>
      <c r="D42" s="159">
        <v>900</v>
      </c>
      <c r="E42" s="225"/>
      <c r="F42" s="161"/>
    </row>
    <row r="43" spans="1:26" s="133" customFormat="1" x14ac:dyDescent="0.25">
      <c r="A43" s="28">
        <f>+A41+1</f>
        <v>118</v>
      </c>
      <c r="B43" s="23" t="s">
        <v>437</v>
      </c>
      <c r="C43" s="24"/>
      <c r="D43" s="159"/>
      <c r="E43" s="225"/>
      <c r="F43" s="161"/>
    </row>
    <row r="44" spans="1:26" s="133" customFormat="1" x14ac:dyDescent="0.25">
      <c r="A44" s="28"/>
      <c r="B44" s="26" t="s">
        <v>276</v>
      </c>
      <c r="C44" s="24" t="s">
        <v>29</v>
      </c>
      <c r="D44" s="159">
        <v>1100</v>
      </c>
      <c r="E44" s="225"/>
      <c r="F44" s="161"/>
    </row>
    <row r="45" spans="1:26" s="133" customFormat="1" x14ac:dyDescent="0.25">
      <c r="A45" s="28">
        <f>+A43+1</f>
        <v>119</v>
      </c>
      <c r="B45" s="23" t="s">
        <v>278</v>
      </c>
      <c r="C45" s="24"/>
      <c r="D45" s="159"/>
      <c r="E45" s="225"/>
      <c r="F45" s="161"/>
    </row>
    <row r="46" spans="1:26" s="133" customFormat="1" x14ac:dyDescent="0.25">
      <c r="A46" s="28"/>
      <c r="B46" s="26" t="s">
        <v>276</v>
      </c>
      <c r="C46" s="24" t="s">
        <v>29</v>
      </c>
      <c r="D46" s="159">
        <v>700</v>
      </c>
      <c r="E46" s="225"/>
      <c r="F46" s="161"/>
    </row>
    <row r="47" spans="1:26" s="133" customFormat="1" x14ac:dyDescent="0.25">
      <c r="A47" s="28">
        <f>+A45+1</f>
        <v>120</v>
      </c>
      <c r="B47" s="23" t="s">
        <v>438</v>
      </c>
      <c r="C47" s="24"/>
      <c r="D47" s="159"/>
      <c r="E47" s="225"/>
      <c r="F47" s="161"/>
    </row>
    <row r="48" spans="1:26" s="133" customFormat="1" x14ac:dyDescent="0.25">
      <c r="A48" s="28"/>
      <c r="B48" s="23" t="s">
        <v>276</v>
      </c>
      <c r="C48" s="24" t="s">
        <v>29</v>
      </c>
      <c r="D48" s="159">
        <v>550</v>
      </c>
      <c r="E48" s="225"/>
      <c r="F48" s="161"/>
    </row>
    <row r="49" spans="1:26" ht="20.45" customHeight="1" x14ac:dyDescent="0.25">
      <c r="A49" s="72"/>
      <c r="B49" s="76" t="s">
        <v>279</v>
      </c>
      <c r="C49" s="74"/>
      <c r="D49" s="226"/>
      <c r="E49" s="228"/>
      <c r="F49" s="161"/>
    </row>
    <row r="50" spans="1:26" s="133" customFormat="1" x14ac:dyDescent="0.25">
      <c r="A50" s="28">
        <f>+A47+1</f>
        <v>121</v>
      </c>
      <c r="B50" s="23" t="s">
        <v>280</v>
      </c>
      <c r="C50" s="24"/>
      <c r="D50" s="159"/>
      <c r="E50" s="225"/>
      <c r="F50" s="161"/>
    </row>
    <row r="51" spans="1:26" s="133" customFormat="1" x14ac:dyDescent="0.25">
      <c r="A51" s="28"/>
      <c r="B51" s="26" t="s">
        <v>35</v>
      </c>
      <c r="C51" s="24" t="s">
        <v>33</v>
      </c>
      <c r="D51" s="159">
        <v>53</v>
      </c>
      <c r="E51" s="225"/>
      <c r="F51" s="161"/>
    </row>
    <row r="52" spans="1:26" s="133" customFormat="1" x14ac:dyDescent="0.25">
      <c r="A52" s="28">
        <f t="shared" ref="A52:A60" si="2">+A50+1</f>
        <v>122</v>
      </c>
      <c r="B52" s="23" t="s">
        <v>281</v>
      </c>
      <c r="C52" s="24"/>
      <c r="D52" s="159"/>
      <c r="E52" s="225"/>
      <c r="F52" s="161"/>
    </row>
    <row r="53" spans="1:26" s="133" customFormat="1" x14ac:dyDescent="0.25">
      <c r="A53" s="28"/>
      <c r="B53" s="26" t="s">
        <v>35</v>
      </c>
      <c r="C53" s="24" t="s">
        <v>33</v>
      </c>
      <c r="D53" s="159">
        <v>40</v>
      </c>
      <c r="E53" s="225"/>
      <c r="F53" s="161"/>
    </row>
    <row r="54" spans="1:26" s="133" customFormat="1" x14ac:dyDescent="0.25">
      <c r="A54" s="28">
        <f t="shared" si="2"/>
        <v>123</v>
      </c>
      <c r="B54" s="23" t="s">
        <v>952</v>
      </c>
      <c r="C54" s="24"/>
      <c r="D54" s="159"/>
      <c r="E54" s="225"/>
      <c r="F54" s="161"/>
    </row>
    <row r="55" spans="1:26" s="133" customFormat="1" x14ac:dyDescent="0.25">
      <c r="A55" s="28"/>
      <c r="B55" s="23" t="s">
        <v>35</v>
      </c>
      <c r="C55" s="24" t="s">
        <v>33</v>
      </c>
      <c r="D55" s="159">
        <v>90</v>
      </c>
      <c r="E55" s="225"/>
      <c r="F55" s="161"/>
    </row>
    <row r="56" spans="1:26" s="133" customFormat="1" ht="36" x14ac:dyDescent="0.25">
      <c r="A56" s="28">
        <f t="shared" si="2"/>
        <v>124</v>
      </c>
      <c r="B56" s="26" t="s">
        <v>282</v>
      </c>
      <c r="C56" s="24"/>
      <c r="D56" s="159"/>
      <c r="E56" s="225"/>
      <c r="F56" s="161"/>
    </row>
    <row r="57" spans="1:26" s="133" customFormat="1" x14ac:dyDescent="0.25">
      <c r="A57" s="28"/>
      <c r="B57" s="23" t="s">
        <v>35</v>
      </c>
      <c r="C57" s="24" t="s">
        <v>33</v>
      </c>
      <c r="D57" s="159">
        <v>450</v>
      </c>
      <c r="E57" s="225"/>
      <c r="F57" s="161"/>
    </row>
    <row r="58" spans="1:26" s="133" customFormat="1" ht="36" x14ac:dyDescent="0.25">
      <c r="A58" s="28">
        <f t="shared" si="2"/>
        <v>125</v>
      </c>
      <c r="B58" s="26" t="s">
        <v>283</v>
      </c>
      <c r="C58" s="24"/>
      <c r="D58" s="159"/>
      <c r="E58" s="225"/>
      <c r="F58" s="161"/>
    </row>
    <row r="59" spans="1:26" s="133" customFormat="1" x14ac:dyDescent="0.25">
      <c r="A59" s="28"/>
      <c r="B59" s="23" t="s">
        <v>35</v>
      </c>
      <c r="C59" s="24" t="s">
        <v>33</v>
      </c>
      <c r="D59" s="159">
        <v>230</v>
      </c>
      <c r="E59" s="225"/>
      <c r="F59" s="161"/>
    </row>
    <row r="60" spans="1:26" s="133" customFormat="1" x14ac:dyDescent="0.25">
      <c r="A60" s="28">
        <f t="shared" si="2"/>
        <v>126</v>
      </c>
      <c r="B60" s="26" t="s">
        <v>284</v>
      </c>
      <c r="C60" s="24"/>
      <c r="D60" s="159"/>
      <c r="E60" s="225"/>
      <c r="F60" s="161"/>
    </row>
    <row r="61" spans="1:26" s="133" customFormat="1" x14ac:dyDescent="0.25">
      <c r="A61" s="28"/>
      <c r="B61" s="23" t="s">
        <v>276</v>
      </c>
      <c r="C61" s="24" t="s">
        <v>29</v>
      </c>
      <c r="D61" s="159">
        <v>450</v>
      </c>
      <c r="E61" s="225"/>
      <c r="F61" s="161"/>
    </row>
    <row r="62" spans="1:26" s="133" customFormat="1" x14ac:dyDescent="0.25">
      <c r="A62" s="28">
        <f>+A60+1</f>
        <v>127</v>
      </c>
      <c r="B62" s="26" t="s">
        <v>470</v>
      </c>
      <c r="C62" s="24"/>
      <c r="D62" s="159"/>
      <c r="E62" s="225"/>
      <c r="F62" s="161"/>
    </row>
    <row r="63" spans="1:26" s="133" customFormat="1" x14ac:dyDescent="0.25">
      <c r="A63" s="28"/>
      <c r="B63" s="23" t="s">
        <v>334</v>
      </c>
      <c r="C63" s="24" t="s">
        <v>335</v>
      </c>
      <c r="D63" s="159">
        <v>1</v>
      </c>
      <c r="E63" s="225"/>
      <c r="F63" s="161"/>
    </row>
    <row r="64" spans="1:26" s="27" customFormat="1" ht="20.45" customHeight="1" x14ac:dyDescent="0.25">
      <c r="A64" s="77"/>
      <c r="B64" s="73" t="s">
        <v>285</v>
      </c>
      <c r="C64" s="74"/>
      <c r="D64" s="223"/>
      <c r="E64" s="66"/>
      <c r="F64" s="161"/>
      <c r="G64" s="6"/>
      <c r="H64" s="6"/>
      <c r="I64" s="6"/>
      <c r="J64" s="6"/>
      <c r="K64" s="6"/>
      <c r="L64" s="6"/>
      <c r="M64" s="6"/>
      <c r="N64" s="6"/>
      <c r="O64" s="6"/>
      <c r="P64" s="6"/>
      <c r="Q64" s="6"/>
      <c r="R64" s="6"/>
      <c r="S64" s="6"/>
      <c r="T64" s="6"/>
      <c r="U64" s="6"/>
      <c r="V64" s="6"/>
      <c r="W64" s="6"/>
      <c r="X64" s="6"/>
      <c r="Y64" s="6"/>
      <c r="Z64" s="6"/>
    </row>
    <row r="65" spans="1:6" s="133" customFormat="1" x14ac:dyDescent="0.25">
      <c r="A65" s="12">
        <f>+A62+1</f>
        <v>128</v>
      </c>
      <c r="B65" s="13" t="s">
        <v>286</v>
      </c>
      <c r="C65" s="14"/>
      <c r="D65" s="222"/>
      <c r="E65" s="66"/>
      <c r="F65" s="161"/>
    </row>
    <row r="66" spans="1:6" s="134" customFormat="1" x14ac:dyDescent="0.25">
      <c r="A66" s="18"/>
      <c r="B66" s="22" t="s">
        <v>287</v>
      </c>
      <c r="C66" s="14" t="s">
        <v>9</v>
      </c>
      <c r="D66" s="65">
        <v>13972</v>
      </c>
      <c r="E66" s="161"/>
      <c r="F66" s="161"/>
    </row>
    <row r="67" spans="1:6" s="133" customFormat="1" x14ac:dyDescent="0.25">
      <c r="A67" s="12">
        <f>+A65+1</f>
        <v>129</v>
      </c>
      <c r="B67" s="13" t="s">
        <v>331</v>
      </c>
      <c r="C67" s="14"/>
      <c r="D67" s="222"/>
      <c r="E67" s="66"/>
      <c r="F67" s="161"/>
    </row>
    <row r="68" spans="1:6" s="134" customFormat="1" x14ac:dyDescent="0.25">
      <c r="A68" s="12"/>
      <c r="B68" s="22" t="s">
        <v>287</v>
      </c>
      <c r="C68" s="14" t="s">
        <v>9</v>
      </c>
      <c r="D68" s="65">
        <v>13972</v>
      </c>
      <c r="E68" s="161"/>
      <c r="F68" s="161"/>
    </row>
    <row r="69" spans="1:6" s="133" customFormat="1" x14ac:dyDescent="0.25">
      <c r="A69" s="28">
        <f t="shared" ref="A69" si="3">+A67+1</f>
        <v>130</v>
      </c>
      <c r="B69" s="23" t="s">
        <v>288</v>
      </c>
      <c r="C69" s="24"/>
      <c r="D69" s="159"/>
      <c r="E69" s="161"/>
      <c r="F69" s="161"/>
    </row>
    <row r="70" spans="1:6" s="133" customFormat="1" x14ac:dyDescent="0.25">
      <c r="A70" s="30"/>
      <c r="B70" s="26" t="s">
        <v>131</v>
      </c>
      <c r="C70" s="24" t="s">
        <v>163</v>
      </c>
      <c r="D70" s="159">
        <v>65</v>
      </c>
      <c r="E70" s="161"/>
      <c r="F70" s="161"/>
    </row>
    <row r="71" spans="1:6" s="133" customFormat="1" x14ac:dyDescent="0.25">
      <c r="A71" s="28">
        <f>+A69+1</f>
        <v>131</v>
      </c>
      <c r="B71" s="31" t="s">
        <v>471</v>
      </c>
      <c r="C71" s="32"/>
      <c r="D71" s="159"/>
      <c r="E71" s="161"/>
      <c r="F71" s="161"/>
    </row>
    <row r="72" spans="1:6" s="133" customFormat="1" x14ac:dyDescent="0.25">
      <c r="A72" s="33"/>
      <c r="B72" s="13" t="s">
        <v>134</v>
      </c>
      <c r="C72" s="14" t="s">
        <v>9</v>
      </c>
      <c r="D72" s="65">
        <v>2423</v>
      </c>
      <c r="E72" s="66"/>
      <c r="F72" s="161"/>
    </row>
    <row r="73" spans="1:6" ht="20.45" customHeight="1" x14ac:dyDescent="0.25">
      <c r="A73" s="72"/>
      <c r="B73" s="73" t="s">
        <v>289</v>
      </c>
      <c r="C73" s="74"/>
      <c r="D73" s="223"/>
      <c r="E73" s="224"/>
      <c r="F73" s="161"/>
    </row>
    <row r="74" spans="1:6" s="133" customFormat="1" x14ac:dyDescent="0.25">
      <c r="A74" s="12">
        <f>+A71+1</f>
        <v>132</v>
      </c>
      <c r="B74" s="13" t="s">
        <v>953</v>
      </c>
      <c r="C74" s="14"/>
      <c r="D74" s="222"/>
      <c r="E74" s="66"/>
      <c r="F74" s="161"/>
    </row>
    <row r="75" spans="1:6" s="134" customFormat="1" x14ac:dyDescent="0.25">
      <c r="A75" s="18"/>
      <c r="B75" s="22" t="s">
        <v>131</v>
      </c>
      <c r="C75" s="14" t="s">
        <v>163</v>
      </c>
      <c r="D75" s="65">
        <v>4099</v>
      </c>
      <c r="E75" s="161"/>
      <c r="F75" s="161"/>
    </row>
    <row r="76" spans="1:6" s="133" customFormat="1" ht="36" x14ac:dyDescent="0.25">
      <c r="A76" s="12">
        <f>+A74+1</f>
        <v>133</v>
      </c>
      <c r="B76" s="13" t="s">
        <v>290</v>
      </c>
      <c r="C76" s="14"/>
      <c r="D76" s="222"/>
      <c r="E76" s="66"/>
      <c r="F76" s="161"/>
    </row>
    <row r="77" spans="1:6" s="134" customFormat="1" x14ac:dyDescent="0.25">
      <c r="A77" s="12"/>
      <c r="B77" s="22" t="s">
        <v>273</v>
      </c>
      <c r="C77" s="14" t="s">
        <v>274</v>
      </c>
      <c r="D77" s="65">
        <f>D75*150</f>
        <v>614850</v>
      </c>
      <c r="E77" s="161"/>
      <c r="F77" s="161"/>
    </row>
    <row r="78" spans="1:6" s="133" customFormat="1" ht="36" x14ac:dyDescent="0.25">
      <c r="A78" s="12">
        <f t="shared" ref="A78:A92" si="4">+A76+1</f>
        <v>134</v>
      </c>
      <c r="B78" s="13" t="s">
        <v>332</v>
      </c>
      <c r="C78" s="14"/>
      <c r="D78" s="222"/>
      <c r="E78" s="66"/>
      <c r="F78" s="161"/>
    </row>
    <row r="79" spans="1:6" s="133" customFormat="1" x14ac:dyDescent="0.25">
      <c r="A79" s="12"/>
      <c r="B79" s="13" t="s">
        <v>134</v>
      </c>
      <c r="C79" s="14" t="s">
        <v>29</v>
      </c>
      <c r="D79" s="65">
        <v>1800</v>
      </c>
      <c r="E79" s="66"/>
      <c r="F79" s="161"/>
    </row>
    <row r="80" spans="1:6" s="134" customFormat="1" x14ac:dyDescent="0.25">
      <c r="A80" s="12">
        <f>+A78+1</f>
        <v>135</v>
      </c>
      <c r="B80" s="22" t="s">
        <v>291</v>
      </c>
      <c r="C80" s="14"/>
      <c r="D80" s="65"/>
      <c r="E80" s="161"/>
      <c r="F80" s="161"/>
    </row>
    <row r="81" spans="1:26" s="133" customFormat="1" x14ac:dyDescent="0.25">
      <c r="A81" s="12"/>
      <c r="B81" s="13" t="s">
        <v>134</v>
      </c>
      <c r="C81" s="14" t="s">
        <v>29</v>
      </c>
      <c r="D81" s="65">
        <v>2018</v>
      </c>
      <c r="E81" s="66"/>
      <c r="F81" s="161"/>
    </row>
    <row r="82" spans="1:26" s="133" customFormat="1" x14ac:dyDescent="0.25">
      <c r="A82" s="28">
        <f t="shared" si="4"/>
        <v>136</v>
      </c>
      <c r="B82" s="26" t="s">
        <v>292</v>
      </c>
      <c r="C82" s="24"/>
      <c r="D82" s="159"/>
      <c r="E82" s="161"/>
      <c r="F82" s="161"/>
    </row>
    <row r="83" spans="1:26" s="133" customFormat="1" x14ac:dyDescent="0.25">
      <c r="A83" s="28"/>
      <c r="B83" s="23" t="s">
        <v>134</v>
      </c>
      <c r="C83" s="24" t="s">
        <v>29</v>
      </c>
      <c r="D83" s="159">
        <v>4200</v>
      </c>
      <c r="E83" s="161"/>
      <c r="F83" s="161"/>
    </row>
    <row r="84" spans="1:26" s="133" customFormat="1" x14ac:dyDescent="0.25">
      <c r="A84" s="28">
        <f t="shared" si="4"/>
        <v>137</v>
      </c>
      <c r="B84" s="26" t="s">
        <v>293</v>
      </c>
      <c r="C84" s="24"/>
      <c r="D84" s="159"/>
      <c r="E84" s="161"/>
      <c r="F84" s="161"/>
    </row>
    <row r="85" spans="1:26" s="133" customFormat="1" x14ac:dyDescent="0.25">
      <c r="A85" s="28"/>
      <c r="B85" s="23" t="s">
        <v>148</v>
      </c>
      <c r="C85" s="24" t="s">
        <v>23</v>
      </c>
      <c r="D85" s="159">
        <v>1250</v>
      </c>
      <c r="E85" s="161"/>
      <c r="F85" s="161"/>
    </row>
    <row r="86" spans="1:26" s="133" customFormat="1" x14ac:dyDescent="0.25">
      <c r="A86" s="28">
        <f t="shared" si="4"/>
        <v>138</v>
      </c>
      <c r="B86" s="23" t="s">
        <v>294</v>
      </c>
      <c r="C86" s="24"/>
      <c r="D86" s="159"/>
      <c r="E86" s="161"/>
      <c r="F86" s="161"/>
    </row>
    <row r="87" spans="1:26" s="133" customFormat="1" x14ac:dyDescent="0.25">
      <c r="A87" s="28"/>
      <c r="B87" s="26" t="s">
        <v>134</v>
      </c>
      <c r="C87" s="24" t="s">
        <v>29</v>
      </c>
      <c r="D87" s="159">
        <v>700</v>
      </c>
      <c r="E87" s="161"/>
      <c r="F87" s="161"/>
    </row>
    <row r="88" spans="1:26" s="133" customFormat="1" x14ac:dyDescent="0.25">
      <c r="A88" s="28">
        <f t="shared" si="4"/>
        <v>139</v>
      </c>
      <c r="B88" s="23" t="s">
        <v>467</v>
      </c>
      <c r="C88" s="24"/>
      <c r="D88" s="159"/>
      <c r="E88" s="161"/>
      <c r="F88" s="161"/>
    </row>
    <row r="89" spans="1:26" s="133" customFormat="1" x14ac:dyDescent="0.25">
      <c r="A89" s="28"/>
      <c r="B89" s="26" t="s">
        <v>134</v>
      </c>
      <c r="C89" s="24" t="s">
        <v>29</v>
      </c>
      <c r="D89" s="159">
        <v>700</v>
      </c>
      <c r="E89" s="161"/>
      <c r="F89" s="161"/>
    </row>
    <row r="90" spans="1:26" s="133" customFormat="1" ht="36" x14ac:dyDescent="0.25">
      <c r="A90" s="28">
        <f t="shared" si="4"/>
        <v>140</v>
      </c>
      <c r="B90" s="22" t="s">
        <v>468</v>
      </c>
      <c r="C90" s="14"/>
      <c r="D90" s="65"/>
      <c r="E90" s="221"/>
      <c r="F90" s="161"/>
    </row>
    <row r="91" spans="1:26" s="133" customFormat="1" x14ac:dyDescent="0.25">
      <c r="A91" s="28"/>
      <c r="B91" s="26" t="s">
        <v>134</v>
      </c>
      <c r="C91" s="14" t="s">
        <v>29</v>
      </c>
      <c r="D91" s="65">
        <v>638</v>
      </c>
      <c r="E91" s="221"/>
      <c r="F91" s="161"/>
    </row>
    <row r="92" spans="1:26" s="133" customFormat="1" x14ac:dyDescent="0.25">
      <c r="A92" s="28">
        <f t="shared" si="4"/>
        <v>141</v>
      </c>
      <c r="B92" s="23" t="s">
        <v>469</v>
      </c>
      <c r="C92" s="14"/>
      <c r="D92" s="65"/>
      <c r="E92" s="221"/>
      <c r="F92" s="161"/>
    </row>
    <row r="93" spans="1:26" s="133" customFormat="1" x14ac:dyDescent="0.25">
      <c r="A93" s="28"/>
      <c r="B93" s="26" t="s">
        <v>134</v>
      </c>
      <c r="C93" s="14" t="s">
        <v>29</v>
      </c>
      <c r="D93" s="65">
        <v>638</v>
      </c>
      <c r="E93" s="221"/>
      <c r="F93" s="161"/>
    </row>
    <row r="94" spans="1:26" s="27" customFormat="1" ht="20.45" customHeight="1" x14ac:dyDescent="0.25">
      <c r="A94" s="72"/>
      <c r="B94" s="73" t="s">
        <v>295</v>
      </c>
      <c r="C94" s="74"/>
      <c r="D94" s="226"/>
      <c r="E94" s="227"/>
      <c r="F94" s="161"/>
      <c r="G94" s="6"/>
      <c r="H94" s="6"/>
      <c r="I94" s="6"/>
      <c r="J94" s="6"/>
      <c r="K94" s="6"/>
      <c r="L94" s="6"/>
      <c r="M94" s="6"/>
      <c r="N94" s="6"/>
      <c r="O94" s="6"/>
      <c r="P94" s="6"/>
      <c r="Q94" s="6"/>
      <c r="R94" s="6"/>
      <c r="S94" s="6"/>
      <c r="T94" s="6"/>
      <c r="U94" s="6"/>
      <c r="V94" s="6"/>
      <c r="W94" s="6"/>
      <c r="X94" s="6"/>
      <c r="Y94" s="6"/>
      <c r="Z94" s="6"/>
    </row>
    <row r="95" spans="1:26" s="133" customFormat="1" x14ac:dyDescent="0.25">
      <c r="A95" s="28">
        <f>+A92+1</f>
        <v>142</v>
      </c>
      <c r="B95" s="23" t="s">
        <v>460</v>
      </c>
      <c r="C95" s="24"/>
      <c r="D95" s="159"/>
      <c r="E95" s="161"/>
      <c r="F95" s="161"/>
    </row>
    <row r="96" spans="1:26" s="133" customFormat="1" x14ac:dyDescent="0.25">
      <c r="A96" s="12"/>
      <c r="B96" s="13" t="s">
        <v>148</v>
      </c>
      <c r="C96" s="14" t="s">
        <v>23</v>
      </c>
      <c r="D96" s="65">
        <v>5772</v>
      </c>
      <c r="E96" s="66"/>
      <c r="F96" s="161"/>
    </row>
    <row r="97" spans="1:6" s="133" customFormat="1" x14ac:dyDescent="0.25">
      <c r="A97" s="12">
        <f>A95+1</f>
        <v>143</v>
      </c>
      <c r="B97" s="23" t="s">
        <v>462</v>
      </c>
      <c r="C97" s="24"/>
      <c r="D97" s="159"/>
      <c r="E97" s="161"/>
      <c r="F97" s="161"/>
    </row>
    <row r="98" spans="1:6" s="133" customFormat="1" x14ac:dyDescent="0.25">
      <c r="A98" s="12"/>
      <c r="B98" s="13" t="s">
        <v>148</v>
      </c>
      <c r="C98" s="14" t="s">
        <v>23</v>
      </c>
      <c r="D98" s="65">
        <v>6261</v>
      </c>
      <c r="E98" s="66"/>
      <c r="F98" s="161"/>
    </row>
    <row r="99" spans="1:6" s="133" customFormat="1" x14ac:dyDescent="0.25">
      <c r="A99" s="12">
        <f t="shared" ref="A99" si="5">A97+1</f>
        <v>144</v>
      </c>
      <c r="B99" s="23" t="s">
        <v>464</v>
      </c>
      <c r="C99" s="24"/>
      <c r="D99" s="159"/>
      <c r="E99" s="161"/>
      <c r="F99" s="161"/>
    </row>
    <row r="100" spans="1:6" s="133" customFormat="1" x14ac:dyDescent="0.25">
      <c r="A100" s="12"/>
      <c r="B100" s="13" t="s">
        <v>148</v>
      </c>
      <c r="C100" s="14" t="s">
        <v>23</v>
      </c>
      <c r="D100" s="65">
        <v>250</v>
      </c>
      <c r="E100" s="66"/>
      <c r="F100" s="161"/>
    </row>
    <row r="101" spans="1:6" s="133" customFormat="1" x14ac:dyDescent="0.25">
      <c r="A101" s="12">
        <f t="shared" ref="A101" si="6">A99+1</f>
        <v>145</v>
      </c>
      <c r="B101" s="23" t="s">
        <v>463</v>
      </c>
      <c r="C101" s="24"/>
      <c r="D101" s="159"/>
      <c r="E101" s="161"/>
      <c r="F101" s="161"/>
    </row>
    <row r="102" spans="1:6" s="133" customFormat="1" x14ac:dyDescent="0.25">
      <c r="A102" s="12"/>
      <c r="B102" s="13" t="s">
        <v>148</v>
      </c>
      <c r="C102" s="14" t="s">
        <v>23</v>
      </c>
      <c r="D102" s="65">
        <v>650</v>
      </c>
      <c r="E102" s="66"/>
      <c r="F102" s="161"/>
    </row>
    <row r="103" spans="1:6" s="133" customFormat="1" x14ac:dyDescent="0.25">
      <c r="A103" s="12">
        <f t="shared" ref="A103" si="7">A101+1</f>
        <v>146</v>
      </c>
      <c r="B103" s="23" t="s">
        <v>465</v>
      </c>
      <c r="C103" s="24"/>
      <c r="D103" s="65"/>
      <c r="E103" s="221"/>
      <c r="F103" s="161"/>
    </row>
    <row r="104" spans="1:6" s="133" customFormat="1" x14ac:dyDescent="0.25">
      <c r="A104" s="12"/>
      <c r="B104" s="13" t="s">
        <v>148</v>
      </c>
      <c r="C104" s="14" t="s">
        <v>23</v>
      </c>
      <c r="D104" s="65">
        <v>1708</v>
      </c>
      <c r="E104" s="221"/>
      <c r="F104" s="161"/>
    </row>
    <row r="105" spans="1:6" s="133" customFormat="1" x14ac:dyDescent="0.25">
      <c r="A105" s="12">
        <f t="shared" ref="A105" si="8">A103+1</f>
        <v>147</v>
      </c>
      <c r="B105" s="23" t="s">
        <v>461</v>
      </c>
      <c r="C105" s="24"/>
      <c r="D105" s="65"/>
      <c r="E105" s="221"/>
      <c r="F105" s="161"/>
    </row>
    <row r="106" spans="1:6" s="133" customFormat="1" x14ac:dyDescent="0.25">
      <c r="A106" s="12"/>
      <c r="B106" s="13" t="s">
        <v>148</v>
      </c>
      <c r="C106" s="14" t="s">
        <v>23</v>
      </c>
      <c r="D106" s="65">
        <v>4260</v>
      </c>
      <c r="E106" s="221"/>
      <c r="F106" s="161"/>
    </row>
    <row r="107" spans="1:6" s="133" customFormat="1" x14ac:dyDescent="0.25">
      <c r="A107" s="12">
        <f t="shared" ref="A107" si="9">A105+1</f>
        <v>148</v>
      </c>
      <c r="B107" s="23" t="s">
        <v>466</v>
      </c>
      <c r="C107" s="24"/>
      <c r="D107" s="159"/>
      <c r="E107" s="161"/>
      <c r="F107" s="161"/>
    </row>
    <row r="108" spans="1:6" s="133" customFormat="1" x14ac:dyDescent="0.25">
      <c r="A108" s="12"/>
      <c r="B108" s="13" t="s">
        <v>148</v>
      </c>
      <c r="C108" s="14" t="s">
        <v>23</v>
      </c>
      <c r="D108" s="65">
        <v>4035</v>
      </c>
      <c r="E108" s="66"/>
      <c r="F108" s="161"/>
    </row>
    <row r="109" spans="1:6" ht="20.45" customHeight="1" x14ac:dyDescent="0.25">
      <c r="A109" s="72"/>
      <c r="B109" s="73" t="s">
        <v>296</v>
      </c>
      <c r="C109" s="74"/>
      <c r="D109" s="223"/>
      <c r="E109" s="224"/>
      <c r="F109" s="161"/>
    </row>
    <row r="110" spans="1:6" s="133" customFormat="1" x14ac:dyDescent="0.25">
      <c r="A110" s="28">
        <f>+A107+1</f>
        <v>149</v>
      </c>
      <c r="B110" s="23" t="s">
        <v>297</v>
      </c>
      <c r="C110" s="24"/>
      <c r="D110" s="159"/>
      <c r="E110" s="161"/>
      <c r="F110" s="161"/>
    </row>
    <row r="111" spans="1:6" s="133" customFormat="1" x14ac:dyDescent="0.25">
      <c r="A111" s="28"/>
      <c r="B111" s="23" t="s">
        <v>148</v>
      </c>
      <c r="C111" s="24" t="s">
        <v>23</v>
      </c>
      <c r="D111" s="159">
        <v>1600</v>
      </c>
      <c r="E111" s="161"/>
      <c r="F111" s="161"/>
    </row>
    <row r="112" spans="1:6" s="133" customFormat="1" x14ac:dyDescent="0.25">
      <c r="A112" s="28">
        <f>+A110+1</f>
        <v>150</v>
      </c>
      <c r="B112" s="23" t="s">
        <v>298</v>
      </c>
      <c r="C112" s="24"/>
      <c r="D112" s="159"/>
      <c r="E112" s="161"/>
      <c r="F112" s="161"/>
    </row>
    <row r="113" spans="1:26" s="133" customFormat="1" x14ac:dyDescent="0.25">
      <c r="A113" s="28"/>
      <c r="B113" s="23" t="s">
        <v>131</v>
      </c>
      <c r="C113" s="24" t="s">
        <v>163</v>
      </c>
      <c r="D113" s="159">
        <v>20</v>
      </c>
      <c r="E113" s="161"/>
      <c r="F113" s="161"/>
    </row>
    <row r="114" spans="1:26" s="133" customFormat="1" x14ac:dyDescent="0.25">
      <c r="A114" s="28">
        <f t="shared" ref="A114" si="10">+A112+1</f>
        <v>151</v>
      </c>
      <c r="B114" s="23" t="s">
        <v>299</v>
      </c>
      <c r="C114" s="24"/>
      <c r="D114" s="159"/>
      <c r="E114" s="161"/>
      <c r="F114" s="161"/>
    </row>
    <row r="115" spans="1:26" s="133" customFormat="1" x14ac:dyDescent="0.25">
      <c r="A115" s="28"/>
      <c r="B115" s="23" t="s">
        <v>35</v>
      </c>
      <c r="C115" s="24" t="s">
        <v>33</v>
      </c>
      <c r="D115" s="159">
        <v>46</v>
      </c>
      <c r="E115" s="161"/>
      <c r="F115" s="161"/>
    </row>
    <row r="116" spans="1:26" s="27" customFormat="1" ht="20.45" customHeight="1" x14ac:dyDescent="0.25">
      <c r="A116" s="72"/>
      <c r="B116" s="73" t="s">
        <v>300</v>
      </c>
      <c r="C116" s="74"/>
      <c r="D116" s="226"/>
      <c r="E116" s="227"/>
      <c r="F116" s="161"/>
      <c r="G116" s="6"/>
      <c r="H116" s="6"/>
      <c r="I116" s="6"/>
      <c r="J116" s="6"/>
      <c r="K116" s="6"/>
      <c r="L116" s="6"/>
      <c r="M116" s="6"/>
      <c r="N116" s="6"/>
      <c r="O116" s="6"/>
      <c r="P116" s="6"/>
      <c r="Q116" s="6"/>
      <c r="R116" s="6"/>
      <c r="S116" s="6"/>
      <c r="T116" s="6"/>
      <c r="U116" s="6"/>
      <c r="V116" s="6"/>
      <c r="W116" s="6"/>
      <c r="X116" s="6"/>
      <c r="Y116" s="6"/>
      <c r="Z116" s="6"/>
    </row>
    <row r="117" spans="1:26" s="133" customFormat="1" x14ac:dyDescent="0.25">
      <c r="A117" s="28">
        <f>+A114+1</f>
        <v>152</v>
      </c>
      <c r="B117" s="23" t="s">
        <v>301</v>
      </c>
      <c r="C117" s="24"/>
      <c r="D117" s="159"/>
      <c r="E117" s="161"/>
      <c r="F117" s="161"/>
    </row>
    <row r="118" spans="1:26" s="133" customFormat="1" x14ac:dyDescent="0.25">
      <c r="A118" s="28"/>
      <c r="B118" s="23" t="s">
        <v>148</v>
      </c>
      <c r="C118" s="24" t="s">
        <v>23</v>
      </c>
      <c r="D118" s="159">
        <v>16000</v>
      </c>
      <c r="E118" s="161"/>
      <c r="F118" s="161"/>
    </row>
    <row r="119" spans="1:26" s="133" customFormat="1" x14ac:dyDescent="0.25">
      <c r="A119" s="28">
        <f t="shared" ref="A119:A123" si="11">+A117+1</f>
        <v>153</v>
      </c>
      <c r="B119" s="23" t="s">
        <v>302</v>
      </c>
      <c r="C119" s="24"/>
      <c r="D119" s="159"/>
      <c r="E119" s="161"/>
      <c r="F119" s="161"/>
    </row>
    <row r="120" spans="1:26" s="133" customFormat="1" x14ac:dyDescent="0.25">
      <c r="A120" s="28"/>
      <c r="B120" s="23" t="s">
        <v>148</v>
      </c>
      <c r="C120" s="24" t="s">
        <v>23</v>
      </c>
      <c r="D120" s="159">
        <v>12500</v>
      </c>
      <c r="E120" s="161"/>
      <c r="F120" s="161"/>
    </row>
    <row r="121" spans="1:26" s="133" customFormat="1" x14ac:dyDescent="0.25">
      <c r="A121" s="28">
        <f t="shared" si="11"/>
        <v>154</v>
      </c>
      <c r="B121" s="23" t="s">
        <v>303</v>
      </c>
      <c r="C121" s="24"/>
      <c r="D121" s="159"/>
      <c r="E121" s="161"/>
      <c r="F121" s="161"/>
    </row>
    <row r="122" spans="1:26" s="133" customFormat="1" x14ac:dyDescent="0.25">
      <c r="A122" s="28"/>
      <c r="B122" s="23" t="s">
        <v>148</v>
      </c>
      <c r="C122" s="24" t="s">
        <v>23</v>
      </c>
      <c r="D122" s="159">
        <v>2400</v>
      </c>
      <c r="E122" s="161"/>
      <c r="F122" s="161"/>
    </row>
    <row r="123" spans="1:26" s="133" customFormat="1" x14ac:dyDescent="0.25">
      <c r="A123" s="28">
        <f t="shared" si="11"/>
        <v>155</v>
      </c>
      <c r="B123" s="23" t="s">
        <v>304</v>
      </c>
      <c r="C123" s="24"/>
      <c r="D123" s="159"/>
      <c r="E123" s="161"/>
      <c r="F123" s="161"/>
    </row>
    <row r="124" spans="1:26" s="133" customFormat="1" x14ac:dyDescent="0.25">
      <c r="A124" s="28"/>
      <c r="B124" s="23" t="s">
        <v>148</v>
      </c>
      <c r="C124" s="24" t="s">
        <v>23</v>
      </c>
      <c r="D124" s="159">
        <v>320</v>
      </c>
      <c r="E124" s="161"/>
      <c r="F124" s="161"/>
    </row>
    <row r="125" spans="1:26" ht="20.45" customHeight="1" x14ac:dyDescent="0.25">
      <c r="A125" s="77"/>
      <c r="B125" s="73" t="s">
        <v>305</v>
      </c>
      <c r="C125" s="74"/>
      <c r="D125" s="226"/>
      <c r="E125" s="227"/>
      <c r="F125" s="161"/>
    </row>
    <row r="126" spans="1:26" s="133" customFormat="1" x14ac:dyDescent="0.25">
      <c r="A126" s="28">
        <f>+A123+1</f>
        <v>156</v>
      </c>
      <c r="B126" s="23" t="s">
        <v>306</v>
      </c>
      <c r="C126" s="24"/>
      <c r="D126" s="159"/>
      <c r="E126" s="161"/>
      <c r="F126" s="161"/>
    </row>
    <row r="127" spans="1:26" s="133" customFormat="1" x14ac:dyDescent="0.25">
      <c r="A127" s="28"/>
      <c r="B127" s="23" t="s">
        <v>148</v>
      </c>
      <c r="C127" s="24" t="s">
        <v>23</v>
      </c>
      <c r="D127" s="159">
        <v>9750</v>
      </c>
      <c r="E127" s="161"/>
      <c r="F127" s="161"/>
    </row>
    <row r="128" spans="1:26" s="133" customFormat="1" x14ac:dyDescent="0.25">
      <c r="A128" s="28">
        <f>+A126+1</f>
        <v>157</v>
      </c>
      <c r="B128" s="23" t="s">
        <v>307</v>
      </c>
      <c r="C128" s="24"/>
      <c r="D128" s="159"/>
      <c r="E128" s="161"/>
      <c r="F128" s="161"/>
    </row>
    <row r="129" spans="1:26" s="133" customFormat="1" x14ac:dyDescent="0.25">
      <c r="A129" s="28"/>
      <c r="B129" s="23" t="s">
        <v>148</v>
      </c>
      <c r="C129" s="24" t="s">
        <v>23</v>
      </c>
      <c r="D129" s="159">
        <v>40000</v>
      </c>
      <c r="E129" s="161"/>
      <c r="F129" s="161"/>
    </row>
    <row r="130" spans="1:26" s="133" customFormat="1" x14ac:dyDescent="0.25">
      <c r="A130" s="28">
        <f t="shared" ref="A130" si="12">+A128+1</f>
        <v>158</v>
      </c>
      <c r="B130" s="23" t="s">
        <v>308</v>
      </c>
      <c r="C130" s="24"/>
      <c r="D130" s="159"/>
      <c r="E130" s="161"/>
      <c r="F130" s="161"/>
    </row>
    <row r="131" spans="1:26" s="133" customFormat="1" x14ac:dyDescent="0.25">
      <c r="A131" s="28"/>
      <c r="B131" s="23" t="s">
        <v>148</v>
      </c>
      <c r="C131" s="24" t="s">
        <v>23</v>
      </c>
      <c r="D131" s="159">
        <v>46000</v>
      </c>
      <c r="E131" s="161"/>
      <c r="F131" s="161"/>
    </row>
    <row r="132" spans="1:26" s="133" customFormat="1" x14ac:dyDescent="0.25">
      <c r="A132" s="72"/>
      <c r="B132" s="78" t="s">
        <v>309</v>
      </c>
      <c r="C132" s="14"/>
      <c r="D132" s="222"/>
      <c r="E132" s="66"/>
      <c r="F132" s="161"/>
    </row>
    <row r="133" spans="1:26" s="133" customFormat="1" x14ac:dyDescent="0.25">
      <c r="A133" s="12">
        <f>+A130+1</f>
        <v>159</v>
      </c>
      <c r="B133" s="13" t="s">
        <v>310</v>
      </c>
      <c r="C133" s="14"/>
      <c r="D133" s="222"/>
      <c r="E133" s="66"/>
      <c r="F133" s="161"/>
    </row>
    <row r="134" spans="1:26" s="133" customFormat="1" x14ac:dyDescent="0.25">
      <c r="A134" s="12"/>
      <c r="B134" s="13" t="s">
        <v>273</v>
      </c>
      <c r="C134" s="14" t="s">
        <v>169</v>
      </c>
      <c r="D134" s="65">
        <v>108250</v>
      </c>
      <c r="E134" s="66"/>
      <c r="F134" s="161"/>
    </row>
    <row r="135" spans="1:26" s="133" customFormat="1" x14ac:dyDescent="0.25">
      <c r="A135" s="12">
        <f>+A133+1</f>
        <v>160</v>
      </c>
      <c r="B135" s="13" t="s">
        <v>472</v>
      </c>
      <c r="C135" s="14"/>
      <c r="D135" s="222"/>
      <c r="E135" s="66"/>
      <c r="F135" s="161"/>
    </row>
    <row r="136" spans="1:26" s="133" customFormat="1" x14ac:dyDescent="0.25">
      <c r="A136" s="12"/>
      <c r="B136" s="13" t="s">
        <v>148</v>
      </c>
      <c r="C136" s="14" t="s">
        <v>23</v>
      </c>
      <c r="D136" s="65">
        <v>3750</v>
      </c>
      <c r="E136" s="66"/>
      <c r="F136" s="161"/>
    </row>
    <row r="137" spans="1:26" s="133" customFormat="1" x14ac:dyDescent="0.25">
      <c r="A137" s="12">
        <f t="shared" ref="A137:A139" si="13">+A135+1</f>
        <v>161</v>
      </c>
      <c r="B137" s="13" t="s">
        <v>473</v>
      </c>
      <c r="C137" s="14"/>
      <c r="D137" s="65"/>
      <c r="E137" s="66"/>
      <c r="F137" s="161"/>
    </row>
    <row r="138" spans="1:26" s="133" customFormat="1" x14ac:dyDescent="0.25">
      <c r="A138" s="12"/>
      <c r="B138" s="13" t="s">
        <v>148</v>
      </c>
      <c r="C138" s="14" t="s">
        <v>23</v>
      </c>
      <c r="D138" s="65">
        <v>608</v>
      </c>
      <c r="E138" s="66"/>
      <c r="F138" s="161"/>
    </row>
    <row r="139" spans="1:26" s="133" customFormat="1" x14ac:dyDescent="0.25">
      <c r="A139" s="12">
        <f t="shared" si="13"/>
        <v>162</v>
      </c>
      <c r="B139" s="13" t="s">
        <v>333</v>
      </c>
      <c r="C139" s="14"/>
      <c r="D139" s="229"/>
      <c r="E139" s="66"/>
      <c r="F139" s="161"/>
    </row>
    <row r="140" spans="1:26" s="133" customFormat="1" x14ac:dyDescent="0.25">
      <c r="A140" s="12"/>
      <c r="B140" s="13" t="s">
        <v>311</v>
      </c>
      <c r="C140" s="14" t="s">
        <v>324</v>
      </c>
      <c r="D140" s="19">
        <v>1</v>
      </c>
      <c r="E140" s="16"/>
      <c r="F140" s="161"/>
    </row>
    <row r="141" spans="1:26" s="135" customFormat="1" x14ac:dyDescent="0.25">
      <c r="A141" s="35" t="s">
        <v>326</v>
      </c>
      <c r="B141" s="36"/>
      <c r="C141" s="37"/>
      <c r="D141" s="38"/>
      <c r="E141" s="39"/>
      <c r="F141" s="39"/>
      <c r="G141" s="133"/>
      <c r="H141" s="133"/>
      <c r="I141" s="133"/>
      <c r="J141" s="133"/>
      <c r="K141" s="133"/>
      <c r="L141" s="133"/>
      <c r="M141" s="133"/>
      <c r="N141" s="133"/>
      <c r="O141" s="133"/>
      <c r="P141" s="133"/>
      <c r="Q141" s="133"/>
      <c r="R141" s="133"/>
      <c r="S141" s="133"/>
      <c r="T141" s="133"/>
      <c r="U141" s="133"/>
      <c r="V141" s="133"/>
      <c r="W141" s="133"/>
      <c r="X141" s="133"/>
      <c r="Y141" s="133"/>
      <c r="Z141" s="133"/>
    </row>
    <row r="142" spans="1:26" s="27" customFormat="1" ht="20.85" customHeight="1" x14ac:dyDescent="0.25">
      <c r="A142" s="7" t="s">
        <v>259</v>
      </c>
      <c r="B142" s="8"/>
      <c r="C142" s="8"/>
      <c r="D142" s="9"/>
      <c r="E142" s="10"/>
      <c r="F142" s="20"/>
      <c r="G142" s="6"/>
      <c r="H142" s="6"/>
      <c r="I142" s="6"/>
      <c r="J142" s="6"/>
      <c r="K142" s="6"/>
      <c r="L142" s="6"/>
      <c r="M142" s="6"/>
      <c r="N142" s="6"/>
      <c r="O142" s="6"/>
      <c r="P142" s="6"/>
      <c r="Q142" s="6"/>
      <c r="R142" s="6"/>
      <c r="S142" s="6"/>
      <c r="T142" s="6"/>
      <c r="U142" s="6"/>
      <c r="V142" s="6"/>
      <c r="W142" s="6"/>
      <c r="X142" s="6"/>
      <c r="Y142" s="6"/>
      <c r="Z142" s="6"/>
    </row>
    <row r="143" spans="1:26" s="133" customFormat="1" x14ac:dyDescent="0.25">
      <c r="A143" s="12" t="s">
        <v>323</v>
      </c>
      <c r="B143" s="13" t="s">
        <v>312</v>
      </c>
      <c r="C143" s="14"/>
      <c r="D143" s="15"/>
      <c r="E143" s="16"/>
      <c r="F143" s="20"/>
    </row>
    <row r="144" spans="1:26" s="133" customFormat="1" x14ac:dyDescent="0.25">
      <c r="A144" s="12"/>
      <c r="B144" s="13" t="s">
        <v>148</v>
      </c>
      <c r="C144" s="14" t="s">
        <v>23</v>
      </c>
      <c r="D144" s="34">
        <v>13498</v>
      </c>
      <c r="E144" s="16"/>
      <c r="F144" s="20"/>
    </row>
    <row r="145" spans="1:6" s="133" customFormat="1" x14ac:dyDescent="0.25">
      <c r="A145" s="12">
        <f>+A143+1</f>
        <v>202</v>
      </c>
      <c r="B145" s="13" t="s">
        <v>313</v>
      </c>
      <c r="C145" s="14"/>
      <c r="D145" s="34"/>
      <c r="E145" s="16"/>
      <c r="F145" s="20"/>
    </row>
    <row r="146" spans="1:6" s="133" customFormat="1" x14ac:dyDescent="0.25">
      <c r="A146" s="12"/>
      <c r="B146" s="13" t="s">
        <v>148</v>
      </c>
      <c r="C146" s="14" t="s">
        <v>23</v>
      </c>
      <c r="D146" s="34">
        <v>13498</v>
      </c>
      <c r="E146" s="16"/>
      <c r="F146" s="20"/>
    </row>
    <row r="147" spans="1:6" s="133" customFormat="1" x14ac:dyDescent="0.25">
      <c r="A147" s="12">
        <f t="shared" ref="A147:A165" si="14">+A145+1</f>
        <v>203</v>
      </c>
      <c r="B147" s="13" t="s">
        <v>314</v>
      </c>
      <c r="C147" s="14"/>
      <c r="D147" s="34"/>
      <c r="E147" s="16"/>
      <c r="F147" s="20"/>
    </row>
    <row r="148" spans="1:6" s="133" customFormat="1" x14ac:dyDescent="0.25">
      <c r="A148" s="12"/>
      <c r="B148" s="13" t="s">
        <v>134</v>
      </c>
      <c r="C148" s="14" t="s">
        <v>29</v>
      </c>
      <c r="D148" s="34">
        <v>2018</v>
      </c>
      <c r="E148" s="16"/>
      <c r="F148" s="20"/>
    </row>
    <row r="149" spans="1:6" s="133" customFormat="1" x14ac:dyDescent="0.25">
      <c r="A149" s="12">
        <f t="shared" si="14"/>
        <v>204</v>
      </c>
      <c r="B149" s="13" t="s">
        <v>315</v>
      </c>
      <c r="C149" s="14"/>
      <c r="D149" s="34"/>
      <c r="E149" s="16"/>
      <c r="F149" s="20"/>
    </row>
    <row r="150" spans="1:6" s="133" customFormat="1" x14ac:dyDescent="0.25">
      <c r="A150" s="12"/>
      <c r="B150" s="13" t="s">
        <v>148</v>
      </c>
      <c r="C150" s="14" t="s">
        <v>23</v>
      </c>
      <c r="D150" s="34">
        <v>13498</v>
      </c>
      <c r="E150" s="16"/>
      <c r="F150" s="20"/>
    </row>
    <row r="151" spans="1:6" s="133" customFormat="1" x14ac:dyDescent="0.25">
      <c r="A151" s="12">
        <f t="shared" si="14"/>
        <v>205</v>
      </c>
      <c r="B151" s="13" t="s">
        <v>316</v>
      </c>
      <c r="C151" s="14"/>
      <c r="D151" s="34"/>
      <c r="E151" s="16"/>
      <c r="F151" s="20"/>
    </row>
    <row r="152" spans="1:6" s="133" customFormat="1" x14ac:dyDescent="0.25">
      <c r="A152" s="12"/>
      <c r="B152" s="13" t="s">
        <v>148</v>
      </c>
      <c r="C152" s="14" t="s">
        <v>23</v>
      </c>
      <c r="D152" s="34">
        <v>13498</v>
      </c>
      <c r="E152" s="16"/>
      <c r="F152" s="20"/>
    </row>
    <row r="153" spans="1:6" s="133" customFormat="1" x14ac:dyDescent="0.25">
      <c r="A153" s="12">
        <f t="shared" si="14"/>
        <v>206</v>
      </c>
      <c r="B153" s="13" t="s">
        <v>317</v>
      </c>
      <c r="C153" s="14"/>
      <c r="D153" s="34"/>
      <c r="E153" s="16"/>
      <c r="F153" s="20"/>
    </row>
    <row r="154" spans="1:6" s="133" customFormat="1" x14ac:dyDescent="0.25">
      <c r="A154" s="12"/>
      <c r="B154" s="13" t="s">
        <v>148</v>
      </c>
      <c r="C154" s="14" t="s">
        <v>23</v>
      </c>
      <c r="D154" s="34">
        <v>13498</v>
      </c>
      <c r="E154" s="16"/>
      <c r="F154" s="20"/>
    </row>
    <row r="155" spans="1:6" s="133" customFormat="1" x14ac:dyDescent="0.25">
      <c r="A155" s="12">
        <f t="shared" si="14"/>
        <v>207</v>
      </c>
      <c r="B155" s="13" t="s">
        <v>318</v>
      </c>
      <c r="C155" s="14"/>
      <c r="D155" s="34"/>
      <c r="E155" s="16"/>
      <c r="F155" s="20"/>
    </row>
    <row r="156" spans="1:6" s="133" customFormat="1" x14ac:dyDescent="0.25">
      <c r="A156" s="12"/>
      <c r="B156" s="13" t="s">
        <v>134</v>
      </c>
      <c r="C156" s="14" t="s">
        <v>29</v>
      </c>
      <c r="D156" s="34">
        <v>2018</v>
      </c>
      <c r="E156" s="16"/>
      <c r="F156" s="20"/>
    </row>
    <row r="157" spans="1:6" s="133" customFormat="1" x14ac:dyDescent="0.25">
      <c r="A157" s="12">
        <f t="shared" si="14"/>
        <v>208</v>
      </c>
      <c r="B157" s="13" t="s">
        <v>439</v>
      </c>
      <c r="C157" s="14"/>
      <c r="D157" s="34"/>
      <c r="E157" s="21"/>
      <c r="F157" s="20"/>
    </row>
    <row r="158" spans="1:6" s="133" customFormat="1" x14ac:dyDescent="0.25">
      <c r="A158" s="12"/>
      <c r="B158" s="13" t="s">
        <v>134</v>
      </c>
      <c r="C158" s="14" t="s">
        <v>29</v>
      </c>
      <c r="D158" s="34">
        <v>2018</v>
      </c>
      <c r="E158" s="16"/>
      <c r="F158" s="20"/>
    </row>
    <row r="159" spans="1:6" s="133" customFormat="1" x14ac:dyDescent="0.25">
      <c r="A159" s="12">
        <f t="shared" si="14"/>
        <v>209</v>
      </c>
      <c r="B159" s="13" t="s">
        <v>319</v>
      </c>
      <c r="C159" s="14"/>
      <c r="D159" s="34"/>
      <c r="E159" s="16"/>
      <c r="F159" s="20"/>
    </row>
    <row r="160" spans="1:6" s="133" customFormat="1" x14ac:dyDescent="0.25">
      <c r="A160" s="12"/>
      <c r="B160" s="13" t="s">
        <v>148</v>
      </c>
      <c r="C160" s="14" t="s">
        <v>23</v>
      </c>
      <c r="D160" s="34">
        <v>13498</v>
      </c>
      <c r="E160" s="16"/>
      <c r="F160" s="20"/>
    </row>
    <row r="161" spans="1:26" s="133" customFormat="1" x14ac:dyDescent="0.25">
      <c r="A161" s="12">
        <f t="shared" si="14"/>
        <v>210</v>
      </c>
      <c r="B161" s="13" t="s">
        <v>320</v>
      </c>
      <c r="C161" s="14"/>
      <c r="D161" s="34"/>
      <c r="E161" s="16"/>
      <c r="F161" s="20"/>
    </row>
    <row r="162" spans="1:26" s="133" customFormat="1" x14ac:dyDescent="0.25">
      <c r="A162" s="12"/>
      <c r="B162" s="13" t="s">
        <v>148</v>
      </c>
      <c r="C162" s="14" t="s">
        <v>23</v>
      </c>
      <c r="D162" s="34">
        <v>242.00000000000003</v>
      </c>
      <c r="E162" s="16"/>
      <c r="F162" s="20"/>
    </row>
    <row r="163" spans="1:26" s="133" customFormat="1" x14ac:dyDescent="0.25">
      <c r="A163" s="12">
        <f t="shared" si="14"/>
        <v>211</v>
      </c>
      <c r="B163" s="13" t="s">
        <v>441</v>
      </c>
      <c r="C163" s="14"/>
      <c r="D163" s="34"/>
      <c r="E163" s="16"/>
      <c r="F163" s="20"/>
    </row>
    <row r="164" spans="1:26" s="133" customFormat="1" x14ac:dyDescent="0.25">
      <c r="A164" s="12"/>
      <c r="B164" s="13" t="s">
        <v>148</v>
      </c>
      <c r="C164" s="14" t="s">
        <v>23</v>
      </c>
      <c r="D164" s="34">
        <v>300</v>
      </c>
      <c r="E164" s="16"/>
      <c r="F164" s="20"/>
    </row>
    <row r="165" spans="1:26" s="133" customFormat="1" x14ac:dyDescent="0.25">
      <c r="A165" s="12">
        <f t="shared" si="14"/>
        <v>212</v>
      </c>
      <c r="B165" s="13" t="s">
        <v>321</v>
      </c>
      <c r="C165" s="14"/>
      <c r="D165" s="34"/>
      <c r="E165" s="16"/>
      <c r="F165" s="20"/>
    </row>
    <row r="166" spans="1:26" s="133" customFormat="1" x14ac:dyDescent="0.25">
      <c r="A166" s="12"/>
      <c r="B166" s="13" t="s">
        <v>148</v>
      </c>
      <c r="C166" s="14" t="s">
        <v>23</v>
      </c>
      <c r="D166" s="34">
        <v>2053</v>
      </c>
      <c r="E166" s="16"/>
      <c r="F166" s="20"/>
    </row>
    <row r="167" spans="1:26" s="133" customFormat="1" x14ac:dyDescent="0.25">
      <c r="A167" s="28">
        <f>+A165+1</f>
        <v>213</v>
      </c>
      <c r="B167" s="23" t="s">
        <v>322</v>
      </c>
      <c r="C167" s="24"/>
      <c r="D167" s="47"/>
      <c r="E167" s="20"/>
      <c r="F167" s="20"/>
    </row>
    <row r="168" spans="1:26" s="133" customFormat="1" x14ac:dyDescent="0.25">
      <c r="A168" s="28"/>
      <c r="B168" s="23" t="s">
        <v>35</v>
      </c>
      <c r="C168" s="24" t="s">
        <v>33</v>
      </c>
      <c r="D168" s="47">
        <v>100</v>
      </c>
      <c r="E168" s="20"/>
      <c r="F168" s="20"/>
    </row>
    <row r="169" spans="1:26" s="133" customFormat="1" x14ac:dyDescent="0.25">
      <c r="A169" s="28">
        <f>+A167+1</f>
        <v>214</v>
      </c>
      <c r="B169" s="23" t="s">
        <v>440</v>
      </c>
      <c r="C169" s="24"/>
      <c r="D169" s="47"/>
      <c r="E169" s="20"/>
      <c r="F169" s="20"/>
    </row>
    <row r="170" spans="1:26" s="133" customFormat="1" x14ac:dyDescent="0.25">
      <c r="A170" s="28"/>
      <c r="B170" s="13" t="s">
        <v>148</v>
      </c>
      <c r="C170" s="14" t="s">
        <v>23</v>
      </c>
      <c r="D170" s="34">
        <v>2340</v>
      </c>
      <c r="E170" s="16"/>
      <c r="F170" s="20"/>
    </row>
    <row r="171" spans="1:26" s="135" customFormat="1" x14ac:dyDescent="0.25">
      <c r="A171" s="35" t="s">
        <v>327</v>
      </c>
      <c r="B171" s="36"/>
      <c r="C171" s="37"/>
      <c r="D171" s="38"/>
      <c r="E171" s="39"/>
      <c r="F171" s="39"/>
      <c r="G171" s="133"/>
      <c r="H171" s="133"/>
      <c r="I171" s="133"/>
      <c r="J171" s="133"/>
      <c r="K171" s="133"/>
      <c r="L171" s="133"/>
      <c r="M171" s="133"/>
      <c r="N171" s="133"/>
      <c r="O171" s="133"/>
      <c r="P171" s="133"/>
      <c r="Q171" s="133"/>
      <c r="R171" s="133"/>
      <c r="S171" s="133"/>
      <c r="T171" s="133"/>
      <c r="U171" s="133"/>
      <c r="V171" s="133"/>
      <c r="W171" s="133"/>
      <c r="X171" s="133"/>
      <c r="Y171" s="133"/>
      <c r="Z171" s="133"/>
    </row>
    <row r="172" spans="1:26" s="11" customFormat="1" ht="20.85" customHeight="1" x14ac:dyDescent="0.25">
      <c r="A172" s="7" t="s">
        <v>6</v>
      </c>
      <c r="B172" s="8"/>
      <c r="C172" s="8"/>
      <c r="D172" s="8"/>
      <c r="E172" s="10"/>
      <c r="F172" s="10"/>
      <c r="G172" s="136"/>
      <c r="H172" s="136"/>
      <c r="I172" s="136"/>
      <c r="J172" s="136"/>
      <c r="K172" s="136"/>
      <c r="L172" s="136"/>
      <c r="M172" s="136"/>
      <c r="N172" s="136"/>
      <c r="O172" s="136"/>
      <c r="P172" s="136"/>
      <c r="Q172" s="136"/>
      <c r="R172" s="136"/>
      <c r="S172" s="136"/>
      <c r="T172" s="136"/>
      <c r="U172" s="136"/>
      <c r="V172" s="136"/>
      <c r="W172" s="136"/>
      <c r="X172" s="136"/>
      <c r="Y172" s="136"/>
      <c r="Z172" s="136"/>
    </row>
    <row r="173" spans="1:26" s="17" customFormat="1" x14ac:dyDescent="0.25">
      <c r="A173" s="18"/>
      <c r="B173" s="40" t="s">
        <v>7</v>
      </c>
      <c r="C173" s="12"/>
      <c r="D173" s="41"/>
      <c r="E173" s="42"/>
      <c r="F173" s="42"/>
      <c r="G173" s="134"/>
      <c r="H173" s="134"/>
      <c r="I173" s="134"/>
      <c r="J173" s="134"/>
      <c r="K173" s="134"/>
      <c r="L173" s="134"/>
      <c r="M173" s="134"/>
      <c r="N173" s="134"/>
      <c r="O173" s="134"/>
      <c r="P173" s="134"/>
      <c r="Q173" s="134"/>
      <c r="R173" s="134"/>
      <c r="S173" s="134"/>
      <c r="T173" s="134"/>
      <c r="U173" s="134"/>
      <c r="V173" s="134"/>
      <c r="W173" s="134"/>
      <c r="X173" s="134"/>
      <c r="Y173" s="134"/>
      <c r="Z173" s="134"/>
    </row>
    <row r="174" spans="1:26" s="17" customFormat="1" ht="36" x14ac:dyDescent="0.25">
      <c r="A174" s="12">
        <v>301</v>
      </c>
      <c r="B174" s="23" t="s">
        <v>955</v>
      </c>
      <c r="C174" s="24"/>
      <c r="D174" s="47"/>
      <c r="E174" s="161"/>
      <c r="F174" s="161"/>
      <c r="G174" s="134"/>
      <c r="H174" s="134"/>
      <c r="I174" s="134"/>
      <c r="J174" s="134"/>
      <c r="K174" s="134"/>
      <c r="L174" s="134"/>
      <c r="M174" s="134"/>
      <c r="N174" s="134"/>
      <c r="O174" s="134"/>
      <c r="P174" s="134"/>
      <c r="Q174" s="134"/>
      <c r="R174" s="134"/>
      <c r="S174" s="134"/>
      <c r="T174" s="134"/>
      <c r="U174" s="134"/>
      <c r="V174" s="134"/>
      <c r="W174" s="134"/>
      <c r="X174" s="134"/>
      <c r="Y174" s="134"/>
      <c r="Z174" s="134"/>
    </row>
    <row r="175" spans="1:26" s="17" customFormat="1" x14ac:dyDescent="0.25">
      <c r="A175" s="18"/>
      <c r="B175" s="26" t="s">
        <v>8</v>
      </c>
      <c r="C175" s="24" t="s">
        <v>9</v>
      </c>
      <c r="D175" s="47">
        <v>1150</v>
      </c>
      <c r="E175" s="161"/>
      <c r="F175" s="161"/>
      <c r="G175" s="134"/>
      <c r="H175" s="134"/>
      <c r="I175" s="134"/>
      <c r="J175" s="134"/>
      <c r="K175" s="134"/>
      <c r="L175" s="134"/>
      <c r="M175" s="134"/>
      <c r="N175" s="134"/>
      <c r="O175" s="134"/>
      <c r="P175" s="134"/>
      <c r="Q175" s="134"/>
      <c r="R175" s="134"/>
      <c r="S175" s="134"/>
      <c r="T175" s="134"/>
      <c r="U175" s="134"/>
      <c r="V175" s="134"/>
      <c r="W175" s="134"/>
      <c r="X175" s="134"/>
      <c r="Y175" s="134"/>
      <c r="Z175" s="134"/>
    </row>
    <row r="176" spans="1:26" s="17" customFormat="1" ht="36" x14ac:dyDescent="0.25">
      <c r="A176" s="12">
        <f>A174+1</f>
        <v>302</v>
      </c>
      <c r="B176" s="23" t="s">
        <v>954</v>
      </c>
      <c r="C176" s="24"/>
      <c r="D176" s="47"/>
      <c r="E176" s="161"/>
      <c r="F176" s="161"/>
      <c r="G176" s="134"/>
      <c r="H176" s="134"/>
      <c r="I176" s="134"/>
      <c r="J176" s="134"/>
      <c r="K176" s="134"/>
      <c r="L176" s="134"/>
      <c r="M176" s="134"/>
      <c r="N176" s="134"/>
      <c r="O176" s="134"/>
      <c r="P176" s="134"/>
      <c r="Q176" s="134"/>
      <c r="R176" s="134"/>
      <c r="S176" s="134"/>
      <c r="T176" s="134"/>
      <c r="U176" s="134"/>
      <c r="V176" s="134"/>
      <c r="W176" s="134"/>
      <c r="X176" s="134"/>
      <c r="Y176" s="134"/>
      <c r="Z176" s="134"/>
    </row>
    <row r="177" spans="1:26" s="17" customFormat="1" x14ac:dyDescent="0.25">
      <c r="A177" s="18"/>
      <c r="B177" s="26" t="s">
        <v>8</v>
      </c>
      <c r="C177" s="24" t="s">
        <v>9</v>
      </c>
      <c r="D177" s="47">
        <v>1050</v>
      </c>
      <c r="E177" s="161"/>
      <c r="F177" s="161"/>
      <c r="G177" s="134"/>
      <c r="H177" s="134"/>
      <c r="I177" s="134"/>
      <c r="J177" s="134"/>
      <c r="K177" s="134"/>
      <c r="L177" s="134"/>
      <c r="M177" s="134"/>
      <c r="N177" s="134"/>
      <c r="O177" s="134"/>
      <c r="P177" s="134"/>
      <c r="Q177" s="134"/>
      <c r="R177" s="134"/>
      <c r="S177" s="134"/>
      <c r="T177" s="134"/>
      <c r="U177" s="134"/>
      <c r="V177" s="134"/>
      <c r="W177" s="134"/>
      <c r="X177" s="134"/>
      <c r="Y177" s="134"/>
      <c r="Z177" s="134"/>
    </row>
    <row r="178" spans="1:26" s="17" customFormat="1" ht="36" x14ac:dyDescent="0.25">
      <c r="A178" s="12">
        <v>303</v>
      </c>
      <c r="B178" s="23" t="s">
        <v>941</v>
      </c>
      <c r="C178" s="24"/>
      <c r="D178" s="47"/>
      <c r="E178" s="161"/>
      <c r="F178" s="161"/>
      <c r="G178" s="134"/>
      <c r="H178" s="134"/>
      <c r="I178" s="134"/>
      <c r="J178" s="134"/>
      <c r="K178" s="134"/>
      <c r="L178" s="134"/>
      <c r="M178" s="134"/>
      <c r="N178" s="134"/>
      <c r="O178" s="134"/>
      <c r="P178" s="134"/>
      <c r="Q178" s="134"/>
      <c r="R178" s="134"/>
      <c r="S178" s="134"/>
      <c r="T178" s="134"/>
      <c r="U178" s="134"/>
      <c r="V178" s="134"/>
      <c r="W178" s="134"/>
      <c r="X178" s="134"/>
      <c r="Y178" s="134"/>
      <c r="Z178" s="134"/>
    </row>
    <row r="179" spans="1:26" s="17" customFormat="1" x14ac:dyDescent="0.25">
      <c r="A179" s="18"/>
      <c r="B179" s="26" t="s">
        <v>8</v>
      </c>
      <c r="C179" s="24" t="s">
        <v>9</v>
      </c>
      <c r="D179" s="47">
        <v>6000</v>
      </c>
      <c r="E179" s="161"/>
      <c r="F179" s="161"/>
      <c r="G179" s="134"/>
      <c r="H179" s="134"/>
      <c r="I179" s="134"/>
      <c r="J179" s="134"/>
      <c r="K179" s="134"/>
      <c r="L179" s="134"/>
      <c r="M179" s="134"/>
      <c r="N179" s="134"/>
      <c r="O179" s="134"/>
      <c r="P179" s="134"/>
      <c r="Q179" s="134"/>
      <c r="R179" s="134"/>
      <c r="S179" s="134"/>
      <c r="T179" s="134"/>
      <c r="U179" s="134"/>
      <c r="V179" s="134"/>
      <c r="W179" s="134"/>
      <c r="X179" s="134"/>
      <c r="Y179" s="134"/>
      <c r="Z179" s="134"/>
    </row>
    <row r="180" spans="1:26" s="17" customFormat="1" ht="36" x14ac:dyDescent="0.25">
      <c r="A180" s="12">
        <f t="shared" ref="A180:A182" si="15">A178+1</f>
        <v>304</v>
      </c>
      <c r="B180" s="23" t="s">
        <v>442</v>
      </c>
      <c r="C180" s="24"/>
      <c r="D180" s="47"/>
      <c r="E180" s="161"/>
      <c r="F180" s="161"/>
      <c r="G180" s="134"/>
      <c r="H180" s="134"/>
      <c r="I180" s="134"/>
      <c r="J180" s="134"/>
      <c r="K180" s="134"/>
      <c r="L180" s="134"/>
      <c r="M180" s="134"/>
      <c r="N180" s="134"/>
      <c r="O180" s="134"/>
      <c r="P180" s="134"/>
      <c r="Q180" s="134"/>
      <c r="R180" s="134"/>
      <c r="S180" s="134"/>
      <c r="T180" s="134"/>
      <c r="U180" s="134"/>
      <c r="V180" s="134"/>
      <c r="W180" s="134"/>
      <c r="X180" s="134"/>
      <c r="Y180" s="134"/>
      <c r="Z180" s="134"/>
    </row>
    <row r="181" spans="1:26" s="17" customFormat="1" x14ac:dyDescent="0.25">
      <c r="A181" s="18"/>
      <c r="B181" s="26" t="s">
        <v>8</v>
      </c>
      <c r="C181" s="24" t="s">
        <v>9</v>
      </c>
      <c r="D181" s="47">
        <v>8000</v>
      </c>
      <c r="E181" s="161"/>
      <c r="F181" s="161"/>
      <c r="G181" s="134"/>
      <c r="H181" s="134"/>
      <c r="I181" s="134"/>
      <c r="J181" s="134"/>
      <c r="K181" s="134"/>
      <c r="L181" s="134"/>
      <c r="M181" s="134"/>
      <c r="N181" s="134"/>
      <c r="O181" s="134"/>
      <c r="P181" s="134"/>
      <c r="Q181" s="134"/>
      <c r="R181" s="134"/>
      <c r="S181" s="134"/>
      <c r="T181" s="134"/>
      <c r="U181" s="134"/>
      <c r="V181" s="134"/>
      <c r="W181" s="134"/>
      <c r="X181" s="134"/>
      <c r="Y181" s="134"/>
      <c r="Z181" s="134"/>
    </row>
    <row r="182" spans="1:26" s="17" customFormat="1" ht="36" x14ac:dyDescent="0.25">
      <c r="A182" s="12">
        <f t="shared" si="15"/>
        <v>305</v>
      </c>
      <c r="B182" s="23" t="s">
        <v>443</v>
      </c>
      <c r="C182" s="24"/>
      <c r="D182" s="47"/>
      <c r="E182" s="161"/>
      <c r="F182" s="161"/>
      <c r="G182" s="134"/>
      <c r="H182" s="134"/>
      <c r="I182" s="134"/>
      <c r="J182" s="134"/>
      <c r="K182" s="134"/>
      <c r="L182" s="134"/>
      <c r="M182" s="134"/>
      <c r="N182" s="134"/>
      <c r="O182" s="134"/>
      <c r="P182" s="134"/>
      <c r="Q182" s="134"/>
      <c r="R182" s="134"/>
      <c r="S182" s="134"/>
      <c r="T182" s="134"/>
      <c r="U182" s="134"/>
      <c r="V182" s="134"/>
      <c r="W182" s="134"/>
      <c r="X182" s="134"/>
      <c r="Y182" s="134"/>
      <c r="Z182" s="134"/>
    </row>
    <row r="183" spans="1:26" s="17" customFormat="1" x14ac:dyDescent="0.25">
      <c r="A183" s="18"/>
      <c r="B183" s="26" t="s">
        <v>8</v>
      </c>
      <c r="C183" s="24" t="s">
        <v>9</v>
      </c>
      <c r="D183" s="47">
        <v>950</v>
      </c>
      <c r="E183" s="161"/>
      <c r="F183" s="161"/>
      <c r="G183" s="134"/>
      <c r="H183" s="134"/>
      <c r="I183" s="134"/>
      <c r="J183" s="134"/>
      <c r="K183" s="134"/>
      <c r="L183" s="134"/>
      <c r="M183" s="134"/>
      <c r="N183" s="134"/>
      <c r="O183" s="134"/>
      <c r="P183" s="134"/>
      <c r="Q183" s="134"/>
      <c r="R183" s="134"/>
      <c r="S183" s="134"/>
      <c r="T183" s="134"/>
      <c r="U183" s="134"/>
      <c r="V183" s="134"/>
      <c r="W183" s="134"/>
      <c r="X183" s="134"/>
      <c r="Y183" s="134"/>
      <c r="Z183" s="134"/>
    </row>
    <row r="184" spans="1:26" s="17" customFormat="1" ht="36" x14ac:dyDescent="0.25">
      <c r="A184" s="12">
        <f>A182+1</f>
        <v>306</v>
      </c>
      <c r="B184" s="23" t="s">
        <v>956</v>
      </c>
      <c r="C184" s="24"/>
      <c r="D184" s="47"/>
      <c r="E184" s="161"/>
      <c r="F184" s="161"/>
      <c r="G184" s="134"/>
      <c r="H184" s="134"/>
      <c r="I184" s="134"/>
      <c r="J184" s="134"/>
      <c r="K184" s="134"/>
      <c r="L184" s="134"/>
      <c r="M184" s="134"/>
      <c r="N184" s="134"/>
      <c r="O184" s="134"/>
      <c r="P184" s="134"/>
      <c r="Q184" s="134"/>
      <c r="R184" s="134"/>
      <c r="S184" s="134"/>
      <c r="T184" s="134"/>
      <c r="U184" s="134"/>
      <c r="V184" s="134"/>
      <c r="W184" s="134"/>
      <c r="X184" s="134"/>
      <c r="Y184" s="134"/>
      <c r="Z184" s="134"/>
    </row>
    <row r="185" spans="1:26" s="17" customFormat="1" x14ac:dyDescent="0.25">
      <c r="A185" s="18"/>
      <c r="B185" s="26" t="s">
        <v>8</v>
      </c>
      <c r="C185" s="24" t="s">
        <v>9</v>
      </c>
      <c r="D185" s="47">
        <v>250</v>
      </c>
      <c r="E185" s="161"/>
      <c r="F185" s="161"/>
      <c r="G185" s="134"/>
      <c r="H185" s="134"/>
      <c r="I185" s="134"/>
      <c r="J185" s="134"/>
      <c r="K185" s="134"/>
      <c r="L185" s="134"/>
      <c r="M185" s="134"/>
      <c r="N185" s="134"/>
      <c r="O185" s="134"/>
      <c r="P185" s="134"/>
      <c r="Q185" s="134"/>
      <c r="R185" s="134"/>
      <c r="S185" s="134"/>
      <c r="T185" s="134"/>
      <c r="U185" s="134"/>
      <c r="V185" s="134"/>
      <c r="W185" s="134"/>
      <c r="X185" s="134"/>
      <c r="Y185" s="134"/>
      <c r="Z185" s="134"/>
    </row>
    <row r="186" spans="1:26" s="17" customFormat="1" ht="36" x14ac:dyDescent="0.25">
      <c r="A186" s="12">
        <f t="shared" ref="A186" si="16">A184+1</f>
        <v>307</v>
      </c>
      <c r="B186" s="23" t="s">
        <v>957</v>
      </c>
      <c r="C186" s="24"/>
      <c r="D186" s="47"/>
      <c r="E186" s="161"/>
      <c r="F186" s="161"/>
      <c r="G186" s="134"/>
      <c r="H186" s="134"/>
      <c r="I186" s="134"/>
      <c r="J186" s="134"/>
      <c r="K186" s="134"/>
      <c r="L186" s="134"/>
      <c r="M186" s="134"/>
      <c r="N186" s="134"/>
      <c r="O186" s="134"/>
      <c r="P186" s="134"/>
      <c r="Q186" s="134"/>
      <c r="R186" s="134"/>
      <c r="S186" s="134"/>
      <c r="T186" s="134"/>
      <c r="U186" s="134"/>
      <c r="V186" s="134"/>
      <c r="W186" s="134"/>
      <c r="X186" s="134"/>
      <c r="Y186" s="134"/>
      <c r="Z186" s="134"/>
    </row>
    <row r="187" spans="1:26" s="17" customFormat="1" x14ac:dyDescent="0.25">
      <c r="A187" s="18"/>
      <c r="B187" s="26" t="s">
        <v>8</v>
      </c>
      <c r="C187" s="24" t="s">
        <v>9</v>
      </c>
      <c r="D187" s="47">
        <v>1300</v>
      </c>
      <c r="E187" s="161"/>
      <c r="F187" s="161"/>
      <c r="G187" s="134"/>
      <c r="H187" s="134"/>
      <c r="I187" s="134"/>
      <c r="J187" s="134"/>
      <c r="K187" s="134"/>
      <c r="L187" s="134"/>
      <c r="M187" s="134"/>
      <c r="N187" s="134"/>
      <c r="O187" s="134"/>
      <c r="P187" s="134"/>
      <c r="Q187" s="134"/>
      <c r="R187" s="134"/>
      <c r="S187" s="134"/>
      <c r="T187" s="134"/>
      <c r="U187" s="134"/>
      <c r="V187" s="134"/>
      <c r="W187" s="134"/>
      <c r="X187" s="134"/>
      <c r="Y187" s="134"/>
      <c r="Z187" s="134"/>
    </row>
    <row r="188" spans="1:26" s="17" customFormat="1" ht="36" x14ac:dyDescent="0.25">
      <c r="A188" s="12">
        <f t="shared" ref="A188" si="17">A186+1</f>
        <v>308</v>
      </c>
      <c r="B188" s="23" t="s">
        <v>958</v>
      </c>
      <c r="C188" s="24"/>
      <c r="D188" s="47"/>
      <c r="E188" s="161"/>
      <c r="F188" s="161"/>
      <c r="G188" s="134"/>
      <c r="H188" s="134"/>
      <c r="I188" s="134"/>
      <c r="J188" s="134"/>
      <c r="K188" s="134"/>
      <c r="L188" s="134"/>
      <c r="M188" s="134"/>
      <c r="N188" s="134"/>
      <c r="O188" s="134"/>
      <c r="P188" s="134"/>
      <c r="Q188" s="134"/>
      <c r="R188" s="134"/>
      <c r="S188" s="134"/>
      <c r="T188" s="134"/>
      <c r="U188" s="134"/>
      <c r="V188" s="134"/>
      <c r="W188" s="134"/>
      <c r="X188" s="134"/>
      <c r="Y188" s="134"/>
      <c r="Z188" s="134"/>
    </row>
    <row r="189" spans="1:26" s="17" customFormat="1" x14ac:dyDescent="0.25">
      <c r="A189" s="18"/>
      <c r="B189" s="26" t="s">
        <v>8</v>
      </c>
      <c r="C189" s="24" t="s">
        <v>9</v>
      </c>
      <c r="D189" s="47">
        <v>1750</v>
      </c>
      <c r="E189" s="161"/>
      <c r="F189" s="161"/>
      <c r="G189" s="134"/>
      <c r="H189" s="134"/>
      <c r="I189" s="134"/>
      <c r="J189" s="134"/>
      <c r="K189" s="134"/>
      <c r="L189" s="134"/>
      <c r="M189" s="134"/>
      <c r="N189" s="134"/>
      <c r="O189" s="134"/>
      <c r="P189" s="134"/>
      <c r="Q189" s="134"/>
      <c r="R189" s="134"/>
      <c r="S189" s="134"/>
      <c r="T189" s="134"/>
      <c r="U189" s="134"/>
      <c r="V189" s="134"/>
      <c r="W189" s="134"/>
      <c r="X189" s="134"/>
      <c r="Y189" s="134"/>
      <c r="Z189" s="134"/>
    </row>
    <row r="190" spans="1:26" s="17" customFormat="1" x14ac:dyDescent="0.25">
      <c r="A190" s="12">
        <f>A188+1</f>
        <v>309</v>
      </c>
      <c r="B190" s="23" t="s">
        <v>444</v>
      </c>
      <c r="C190" s="24"/>
      <c r="D190" s="47"/>
      <c r="E190" s="161"/>
      <c r="F190" s="161"/>
      <c r="G190" s="134"/>
      <c r="H190" s="134"/>
      <c r="I190" s="134"/>
      <c r="J190" s="134"/>
      <c r="K190" s="134"/>
      <c r="L190" s="134"/>
      <c r="M190" s="134"/>
      <c r="N190" s="134"/>
      <c r="O190" s="134"/>
      <c r="P190" s="134"/>
      <c r="Q190" s="134"/>
      <c r="R190" s="134"/>
      <c r="S190" s="134"/>
      <c r="T190" s="134"/>
      <c r="U190" s="134"/>
      <c r="V190" s="134"/>
      <c r="W190" s="134"/>
      <c r="X190" s="134"/>
      <c r="Y190" s="134"/>
      <c r="Z190" s="134"/>
    </row>
    <row r="191" spans="1:26" s="17" customFormat="1" x14ac:dyDescent="0.25">
      <c r="A191" s="18" t="s">
        <v>939</v>
      </c>
      <c r="B191" s="26" t="s">
        <v>8</v>
      </c>
      <c r="C191" s="24" t="s">
        <v>9</v>
      </c>
      <c r="D191" s="47">
        <v>320</v>
      </c>
      <c r="E191" s="161"/>
      <c r="F191" s="161"/>
      <c r="G191" s="134"/>
      <c r="H191" s="134"/>
      <c r="I191" s="134"/>
      <c r="J191" s="134"/>
      <c r="K191" s="134"/>
      <c r="L191" s="134"/>
      <c r="M191" s="134"/>
      <c r="N191" s="134"/>
      <c r="O191" s="134"/>
      <c r="P191" s="134"/>
      <c r="Q191" s="134"/>
      <c r="R191" s="134"/>
      <c r="S191" s="134"/>
      <c r="T191" s="134"/>
      <c r="U191" s="134"/>
      <c r="V191" s="134"/>
      <c r="W191" s="134"/>
      <c r="X191" s="134"/>
      <c r="Y191" s="134"/>
      <c r="Z191" s="134"/>
    </row>
    <row r="192" spans="1:26" s="17" customFormat="1" x14ac:dyDescent="0.25">
      <c r="A192" s="12">
        <f t="shared" ref="A192" si="18">A190+1</f>
        <v>310</v>
      </c>
      <c r="B192" s="23" t="s">
        <v>445</v>
      </c>
      <c r="C192" s="24"/>
      <c r="D192" s="47"/>
      <c r="E192" s="161"/>
      <c r="F192" s="161"/>
      <c r="G192" s="134"/>
      <c r="H192" s="134"/>
      <c r="I192" s="134"/>
      <c r="J192" s="134"/>
      <c r="K192" s="134"/>
      <c r="L192" s="134"/>
      <c r="M192" s="134"/>
      <c r="N192" s="134"/>
      <c r="O192" s="134"/>
      <c r="P192" s="134"/>
      <c r="Q192" s="134"/>
      <c r="R192" s="134"/>
      <c r="S192" s="134"/>
      <c r="T192" s="134"/>
      <c r="U192" s="134"/>
      <c r="V192" s="134"/>
      <c r="W192" s="134"/>
      <c r="X192" s="134"/>
      <c r="Y192" s="134"/>
      <c r="Z192" s="134"/>
    </row>
    <row r="193" spans="1:26" s="17" customFormat="1" x14ac:dyDescent="0.25">
      <c r="A193" s="18"/>
      <c r="B193" s="26" t="s">
        <v>8</v>
      </c>
      <c r="C193" s="24" t="s">
        <v>9</v>
      </c>
      <c r="D193" s="47">
        <v>80</v>
      </c>
      <c r="E193" s="161"/>
      <c r="F193" s="161"/>
      <c r="G193" s="134"/>
      <c r="H193" s="134"/>
      <c r="I193" s="134"/>
      <c r="J193" s="134"/>
      <c r="K193" s="134"/>
      <c r="L193" s="134"/>
      <c r="M193" s="134"/>
      <c r="N193" s="134"/>
      <c r="O193" s="134"/>
      <c r="P193" s="134"/>
      <c r="Q193" s="134"/>
      <c r="R193" s="134"/>
      <c r="S193" s="134"/>
      <c r="T193" s="134"/>
      <c r="U193" s="134"/>
      <c r="V193" s="134"/>
      <c r="W193" s="134"/>
      <c r="X193" s="134"/>
      <c r="Y193" s="134"/>
      <c r="Z193" s="134"/>
    </row>
    <row r="194" spans="1:26" s="17" customFormat="1" ht="36" x14ac:dyDescent="0.25">
      <c r="A194" s="12">
        <f t="shared" ref="A194" si="19">A192+1</f>
        <v>311</v>
      </c>
      <c r="B194" s="23" t="s">
        <v>944</v>
      </c>
      <c r="C194" s="24"/>
      <c r="D194" s="47"/>
      <c r="E194" s="161"/>
      <c r="F194" s="161"/>
      <c r="G194" s="134"/>
      <c r="H194" s="134"/>
      <c r="I194" s="134"/>
      <c r="J194" s="134"/>
      <c r="K194" s="134"/>
      <c r="L194" s="134"/>
      <c r="M194" s="134"/>
      <c r="N194" s="134"/>
      <c r="O194" s="134"/>
      <c r="P194" s="134"/>
      <c r="Q194" s="134"/>
      <c r="R194" s="134"/>
      <c r="S194" s="134"/>
      <c r="T194" s="134"/>
      <c r="U194" s="134"/>
      <c r="V194" s="134"/>
      <c r="W194" s="134"/>
      <c r="X194" s="134"/>
      <c r="Y194" s="134"/>
      <c r="Z194" s="134"/>
    </row>
    <row r="195" spans="1:26" s="17" customFormat="1" x14ac:dyDescent="0.25">
      <c r="A195" s="18"/>
      <c r="B195" s="26" t="s">
        <v>8</v>
      </c>
      <c r="C195" s="24" t="s">
        <v>9</v>
      </c>
      <c r="D195" s="47">
        <v>3500</v>
      </c>
      <c r="E195" s="161"/>
      <c r="F195" s="161"/>
      <c r="G195" s="134"/>
      <c r="H195" s="134"/>
      <c r="I195" s="134"/>
      <c r="J195" s="134"/>
      <c r="K195" s="134"/>
      <c r="L195" s="134"/>
      <c r="M195" s="134"/>
      <c r="N195" s="134"/>
      <c r="O195" s="134"/>
      <c r="P195" s="134"/>
      <c r="Q195" s="134"/>
      <c r="R195" s="134"/>
      <c r="S195" s="134"/>
      <c r="T195" s="134"/>
      <c r="U195" s="134"/>
      <c r="V195" s="134"/>
      <c r="W195" s="134"/>
      <c r="X195" s="134"/>
      <c r="Y195" s="134"/>
      <c r="Z195" s="134"/>
    </row>
    <row r="196" spans="1:26" s="17" customFormat="1" x14ac:dyDescent="0.25">
      <c r="A196" s="12">
        <f>A194+1</f>
        <v>312</v>
      </c>
      <c r="B196" s="23" t="s">
        <v>943</v>
      </c>
      <c r="C196" s="24"/>
      <c r="D196" s="47"/>
      <c r="E196" s="161"/>
      <c r="F196" s="161"/>
      <c r="G196" s="134"/>
      <c r="H196" s="134"/>
      <c r="I196" s="134"/>
      <c r="J196" s="134"/>
      <c r="K196" s="134"/>
      <c r="L196" s="134"/>
      <c r="M196" s="134"/>
      <c r="N196" s="134"/>
      <c r="O196" s="134"/>
      <c r="P196" s="134"/>
      <c r="Q196" s="134"/>
      <c r="R196" s="134"/>
      <c r="S196" s="134"/>
      <c r="T196" s="134"/>
      <c r="U196" s="134"/>
      <c r="V196" s="134"/>
      <c r="W196" s="134"/>
      <c r="X196" s="134"/>
      <c r="Y196" s="134"/>
      <c r="Z196" s="134"/>
    </row>
    <row r="197" spans="1:26" s="17" customFormat="1" x14ac:dyDescent="0.25">
      <c r="A197" s="18"/>
      <c r="B197" s="26" t="s">
        <v>8</v>
      </c>
      <c r="C197" s="24" t="s">
        <v>29</v>
      </c>
      <c r="D197" s="47">
        <v>300</v>
      </c>
      <c r="E197" s="161"/>
      <c r="F197" s="161"/>
      <c r="G197" s="134"/>
      <c r="H197" s="134"/>
      <c r="I197" s="134"/>
      <c r="J197" s="134"/>
      <c r="K197" s="134"/>
      <c r="L197" s="134"/>
      <c r="M197" s="134"/>
      <c r="N197" s="134"/>
      <c r="O197" s="134"/>
      <c r="P197" s="134"/>
      <c r="Q197" s="134"/>
      <c r="R197" s="134"/>
      <c r="S197" s="134"/>
      <c r="T197" s="134"/>
      <c r="U197" s="134"/>
      <c r="V197" s="134"/>
      <c r="W197" s="134"/>
      <c r="X197" s="134"/>
      <c r="Y197" s="134"/>
      <c r="Z197" s="134"/>
    </row>
    <row r="198" spans="1:26" s="17" customFormat="1" x14ac:dyDescent="0.25">
      <c r="A198" s="12">
        <f>A196+1</f>
        <v>313</v>
      </c>
      <c r="B198" s="23" t="s">
        <v>897</v>
      </c>
      <c r="C198" s="24"/>
      <c r="D198" s="47"/>
      <c r="E198" s="161"/>
      <c r="F198" s="161"/>
      <c r="G198" s="134"/>
      <c r="H198" s="134"/>
      <c r="I198" s="134"/>
      <c r="J198" s="134"/>
      <c r="K198" s="134"/>
      <c r="L198" s="134"/>
      <c r="M198" s="134"/>
      <c r="N198" s="134"/>
      <c r="O198" s="134"/>
      <c r="P198" s="134"/>
      <c r="Q198" s="134"/>
      <c r="R198" s="134"/>
      <c r="S198" s="134"/>
      <c r="T198" s="134"/>
      <c r="U198" s="134"/>
      <c r="V198" s="134"/>
      <c r="W198" s="134"/>
      <c r="X198" s="134"/>
      <c r="Y198" s="134"/>
      <c r="Z198" s="134"/>
    </row>
    <row r="199" spans="1:26" s="17" customFormat="1" x14ac:dyDescent="0.25">
      <c r="A199" s="18"/>
      <c r="B199" s="26" t="s">
        <v>8</v>
      </c>
      <c r="C199" s="24" t="s">
        <v>29</v>
      </c>
      <c r="D199" s="47">
        <v>300</v>
      </c>
      <c r="E199" s="161"/>
      <c r="F199" s="161"/>
      <c r="G199" s="134"/>
      <c r="H199" s="134"/>
      <c r="I199" s="134"/>
      <c r="J199" s="134"/>
      <c r="K199" s="134"/>
      <c r="L199" s="134"/>
      <c r="M199" s="134"/>
      <c r="N199" s="134"/>
      <c r="O199" s="134"/>
      <c r="P199" s="134"/>
      <c r="Q199" s="134"/>
      <c r="R199" s="134"/>
      <c r="S199" s="134"/>
      <c r="T199" s="134"/>
      <c r="U199" s="134"/>
      <c r="V199" s="134"/>
      <c r="W199" s="134"/>
      <c r="X199" s="134"/>
      <c r="Y199" s="134"/>
      <c r="Z199" s="134"/>
    </row>
    <row r="200" spans="1:26" s="17" customFormat="1" ht="36" x14ac:dyDescent="0.25">
      <c r="A200" s="12">
        <f t="shared" ref="A200" si="20">A198+1</f>
        <v>314</v>
      </c>
      <c r="B200" s="23" t="s">
        <v>945</v>
      </c>
      <c r="C200" s="24"/>
      <c r="D200" s="47"/>
      <c r="E200" s="161"/>
      <c r="F200" s="161"/>
      <c r="G200" s="134"/>
      <c r="H200" s="134"/>
      <c r="I200" s="134"/>
      <c r="J200" s="134"/>
      <c r="K200" s="134"/>
      <c r="L200" s="134"/>
      <c r="M200" s="134"/>
      <c r="N200" s="134"/>
      <c r="O200" s="134"/>
      <c r="P200" s="134"/>
      <c r="Q200" s="134"/>
      <c r="R200" s="134"/>
      <c r="S200" s="134"/>
      <c r="T200" s="134"/>
      <c r="U200" s="134"/>
      <c r="V200" s="134"/>
      <c r="W200" s="134"/>
      <c r="X200" s="134"/>
      <c r="Y200" s="134"/>
      <c r="Z200" s="134"/>
    </row>
    <row r="201" spans="1:26" s="17" customFormat="1" x14ac:dyDescent="0.25">
      <c r="A201" s="18"/>
      <c r="B201" s="26" t="s">
        <v>8</v>
      </c>
      <c r="C201" s="24" t="s">
        <v>9</v>
      </c>
      <c r="D201" s="47">
        <v>500</v>
      </c>
      <c r="E201" s="161"/>
      <c r="F201" s="161"/>
      <c r="G201" s="134"/>
      <c r="H201" s="134"/>
      <c r="I201" s="134"/>
      <c r="J201" s="134"/>
      <c r="K201" s="134"/>
      <c r="L201" s="134"/>
      <c r="M201" s="134"/>
      <c r="N201" s="134"/>
      <c r="O201" s="134"/>
      <c r="P201" s="134"/>
      <c r="Q201" s="134"/>
      <c r="R201" s="134"/>
      <c r="S201" s="134"/>
      <c r="T201" s="134"/>
      <c r="U201" s="134"/>
      <c r="V201" s="134"/>
      <c r="W201" s="134"/>
      <c r="X201" s="134"/>
      <c r="Y201" s="134"/>
      <c r="Z201" s="134"/>
    </row>
    <row r="202" spans="1:26" s="17" customFormat="1" ht="36" x14ac:dyDescent="0.25">
      <c r="A202" s="12">
        <f t="shared" ref="A202" si="21">A200+1</f>
        <v>315</v>
      </c>
      <c r="B202" s="23" t="s">
        <v>898</v>
      </c>
      <c r="C202" s="24"/>
      <c r="D202" s="47"/>
      <c r="E202" s="161"/>
      <c r="F202" s="161"/>
      <c r="G202" s="134"/>
      <c r="H202" s="134"/>
      <c r="I202" s="134"/>
      <c r="J202" s="134"/>
      <c r="K202" s="134"/>
      <c r="L202" s="134"/>
      <c r="M202" s="134"/>
      <c r="N202" s="134"/>
      <c r="O202" s="134"/>
      <c r="P202" s="134"/>
      <c r="Q202" s="134"/>
      <c r="R202" s="134"/>
      <c r="S202" s="134"/>
      <c r="T202" s="134"/>
      <c r="U202" s="134"/>
      <c r="V202" s="134"/>
      <c r="W202" s="134"/>
      <c r="X202" s="134"/>
      <c r="Y202" s="134"/>
      <c r="Z202" s="134"/>
    </row>
    <row r="203" spans="1:26" s="17" customFormat="1" x14ac:dyDescent="0.25">
      <c r="A203" s="18"/>
      <c r="B203" s="26" t="s">
        <v>8</v>
      </c>
      <c r="C203" s="24" t="s">
        <v>9</v>
      </c>
      <c r="D203" s="47">
        <v>80</v>
      </c>
      <c r="E203" s="161"/>
      <c r="F203" s="161"/>
      <c r="G203" s="134"/>
      <c r="H203" s="134"/>
      <c r="I203" s="134"/>
      <c r="J203" s="134"/>
      <c r="K203" s="134"/>
      <c r="L203" s="134"/>
      <c r="M203" s="134"/>
      <c r="N203" s="134"/>
      <c r="O203" s="134"/>
      <c r="P203" s="134"/>
      <c r="Q203" s="134"/>
      <c r="R203" s="134"/>
      <c r="S203" s="134"/>
      <c r="T203" s="134"/>
      <c r="U203" s="134"/>
      <c r="V203" s="134"/>
      <c r="W203" s="134"/>
      <c r="X203" s="134"/>
      <c r="Y203" s="134"/>
      <c r="Z203" s="134"/>
    </row>
    <row r="204" spans="1:26" s="17" customFormat="1" ht="36" x14ac:dyDescent="0.25">
      <c r="A204" s="12">
        <f t="shared" ref="A204" si="22">A202+1</f>
        <v>316</v>
      </c>
      <c r="B204" s="23" t="s">
        <v>920</v>
      </c>
      <c r="C204" s="24"/>
      <c r="D204" s="47"/>
      <c r="E204" s="161"/>
      <c r="F204" s="161"/>
      <c r="G204" s="134"/>
      <c r="H204" s="134"/>
      <c r="I204" s="134"/>
      <c r="J204" s="134"/>
      <c r="K204" s="134"/>
      <c r="L204" s="134"/>
      <c r="M204" s="134"/>
      <c r="N204" s="134"/>
      <c r="O204" s="134"/>
      <c r="P204" s="134"/>
      <c r="Q204" s="134"/>
      <c r="R204" s="134"/>
      <c r="S204" s="134"/>
      <c r="T204" s="134"/>
      <c r="U204" s="134"/>
      <c r="V204" s="134"/>
      <c r="W204" s="134"/>
      <c r="X204" s="134"/>
      <c r="Y204" s="134"/>
      <c r="Z204" s="134"/>
    </row>
    <row r="205" spans="1:26" s="17" customFormat="1" x14ac:dyDescent="0.25">
      <c r="A205" s="18"/>
      <c r="B205" s="26" t="s">
        <v>336</v>
      </c>
      <c r="C205" s="24" t="s">
        <v>9</v>
      </c>
      <c r="D205" s="47">
        <v>650</v>
      </c>
      <c r="E205" s="161"/>
      <c r="F205" s="161"/>
      <c r="G205" s="134"/>
      <c r="H205" s="134"/>
      <c r="I205" s="134"/>
      <c r="J205" s="134"/>
      <c r="K205" s="134"/>
      <c r="L205" s="134"/>
      <c r="M205" s="134"/>
      <c r="N205" s="134"/>
      <c r="O205" s="134"/>
      <c r="P205" s="134"/>
      <c r="Q205" s="134"/>
      <c r="R205" s="134"/>
      <c r="S205" s="134"/>
      <c r="T205" s="134"/>
      <c r="U205" s="134"/>
      <c r="V205" s="134"/>
      <c r="W205" s="134"/>
      <c r="X205" s="134"/>
      <c r="Y205" s="134"/>
      <c r="Z205" s="134"/>
    </row>
    <row r="206" spans="1:26" s="17" customFormat="1" ht="36" x14ac:dyDescent="0.25">
      <c r="A206" s="12">
        <f t="shared" ref="A206:A208" si="23">A204+1</f>
        <v>317</v>
      </c>
      <c r="B206" s="23" t="s">
        <v>921</v>
      </c>
      <c r="C206" s="24"/>
      <c r="D206" s="47"/>
      <c r="E206" s="161"/>
      <c r="F206" s="161"/>
      <c r="G206" s="134"/>
      <c r="H206" s="134"/>
      <c r="I206" s="134"/>
      <c r="J206" s="134"/>
      <c r="K206" s="134"/>
      <c r="L206" s="134"/>
      <c r="M206" s="134"/>
      <c r="N206" s="134"/>
      <c r="O206" s="134"/>
      <c r="P206" s="134"/>
      <c r="Q206" s="134"/>
      <c r="R206" s="134"/>
      <c r="S206" s="134"/>
      <c r="T206" s="134"/>
      <c r="U206" s="134"/>
      <c r="V206" s="134"/>
      <c r="W206" s="134"/>
      <c r="X206" s="134"/>
      <c r="Y206" s="134"/>
      <c r="Z206" s="134"/>
    </row>
    <row r="207" spans="1:26" s="17" customFormat="1" x14ac:dyDescent="0.25">
      <c r="A207" s="18"/>
      <c r="B207" s="26" t="s">
        <v>336</v>
      </c>
      <c r="C207" s="24" t="s">
        <v>446</v>
      </c>
      <c r="D207" s="47">
        <v>4000</v>
      </c>
      <c r="E207" s="161"/>
      <c r="F207" s="161"/>
      <c r="G207" s="134"/>
      <c r="H207" s="134"/>
      <c r="I207" s="134"/>
      <c r="J207" s="134"/>
      <c r="K207" s="134"/>
      <c r="L207" s="134"/>
      <c r="M207" s="134"/>
      <c r="N207" s="134"/>
      <c r="O207" s="134"/>
      <c r="P207" s="134"/>
      <c r="Q207" s="134"/>
      <c r="R207" s="134"/>
      <c r="S207" s="134"/>
      <c r="T207" s="134"/>
      <c r="U207" s="134"/>
      <c r="V207" s="134"/>
      <c r="W207" s="134"/>
      <c r="X207" s="134"/>
      <c r="Y207" s="134"/>
      <c r="Z207" s="134"/>
    </row>
    <row r="208" spans="1:26" s="17" customFormat="1" ht="36" x14ac:dyDescent="0.25">
      <c r="A208" s="12">
        <f t="shared" si="23"/>
        <v>318</v>
      </c>
      <c r="B208" s="23" t="s">
        <v>942</v>
      </c>
      <c r="C208" s="24"/>
      <c r="D208" s="47"/>
      <c r="E208" s="161"/>
      <c r="F208" s="161"/>
      <c r="G208" s="134"/>
      <c r="H208" s="134"/>
      <c r="I208" s="134"/>
      <c r="J208" s="134"/>
      <c r="K208" s="134"/>
      <c r="L208" s="134"/>
      <c r="M208" s="134"/>
      <c r="N208" s="134"/>
      <c r="O208" s="134"/>
      <c r="P208" s="134"/>
      <c r="Q208" s="134"/>
      <c r="R208" s="134"/>
      <c r="S208" s="134"/>
      <c r="T208" s="134"/>
      <c r="U208" s="134"/>
      <c r="V208" s="134"/>
      <c r="W208" s="134"/>
      <c r="X208" s="134"/>
      <c r="Y208" s="134"/>
      <c r="Z208" s="134"/>
    </row>
    <row r="209" spans="1:26" s="17" customFormat="1" x14ac:dyDescent="0.25">
      <c r="A209" s="18"/>
      <c r="B209" s="26" t="s">
        <v>336</v>
      </c>
      <c r="C209" s="24" t="s">
        <v>446</v>
      </c>
      <c r="D209" s="47">
        <v>900</v>
      </c>
      <c r="E209" s="161"/>
      <c r="F209" s="161"/>
      <c r="G209" s="134"/>
      <c r="H209" s="134"/>
      <c r="I209" s="134"/>
      <c r="J209" s="134"/>
      <c r="K209" s="134"/>
      <c r="L209" s="134"/>
      <c r="M209" s="134"/>
      <c r="N209" s="134"/>
      <c r="O209" s="134"/>
      <c r="P209" s="134"/>
      <c r="Q209" s="134"/>
      <c r="R209" s="134"/>
      <c r="S209" s="134"/>
      <c r="T209" s="134"/>
      <c r="U209" s="134"/>
      <c r="V209" s="134"/>
      <c r="W209" s="134"/>
      <c r="X209" s="134"/>
      <c r="Y209" s="134"/>
      <c r="Z209" s="134"/>
    </row>
    <row r="210" spans="1:26" s="17" customFormat="1" x14ac:dyDescent="0.25">
      <c r="A210" s="12">
        <f>A208+1</f>
        <v>319</v>
      </c>
      <c r="B210" s="23" t="s">
        <v>447</v>
      </c>
      <c r="C210" s="24"/>
      <c r="D210" s="47"/>
      <c r="E210" s="161"/>
      <c r="F210" s="161"/>
      <c r="G210" s="134"/>
      <c r="H210" s="134"/>
      <c r="I210" s="134"/>
      <c r="J210" s="134"/>
      <c r="K210" s="134"/>
      <c r="L210" s="134"/>
      <c r="M210" s="134"/>
      <c r="N210" s="134"/>
      <c r="O210" s="134"/>
      <c r="P210" s="134"/>
      <c r="Q210" s="134"/>
      <c r="R210" s="134"/>
      <c r="S210" s="134"/>
      <c r="T210" s="134"/>
      <c r="U210" s="134"/>
      <c r="V210" s="134"/>
      <c r="W210" s="134"/>
      <c r="X210" s="134"/>
      <c r="Y210" s="134"/>
      <c r="Z210" s="134"/>
    </row>
    <row r="211" spans="1:26" s="17" customFormat="1" x14ac:dyDescent="0.25">
      <c r="A211" s="18"/>
      <c r="B211" s="26" t="s">
        <v>8</v>
      </c>
      <c r="C211" s="24" t="s">
        <v>9</v>
      </c>
      <c r="D211" s="47">
        <v>150</v>
      </c>
      <c r="E211" s="161"/>
      <c r="F211" s="161"/>
      <c r="G211" s="134"/>
      <c r="H211" s="134"/>
      <c r="I211" s="134"/>
      <c r="J211" s="134"/>
      <c r="K211" s="134"/>
      <c r="L211" s="134"/>
      <c r="M211" s="134"/>
      <c r="N211" s="134"/>
      <c r="O211" s="134"/>
      <c r="P211" s="134"/>
      <c r="Q211" s="134"/>
      <c r="R211" s="134"/>
      <c r="S211" s="134"/>
      <c r="T211" s="134"/>
      <c r="U211" s="134"/>
      <c r="V211" s="134"/>
      <c r="W211" s="134"/>
      <c r="X211" s="134"/>
      <c r="Y211" s="134"/>
      <c r="Z211" s="134"/>
    </row>
    <row r="212" spans="1:26" s="17" customFormat="1" x14ac:dyDescent="0.25">
      <c r="A212" s="12">
        <f t="shared" ref="A212" si="24">A210+1</f>
        <v>320</v>
      </c>
      <c r="B212" s="23" t="s">
        <v>899</v>
      </c>
      <c r="C212" s="24"/>
      <c r="D212" s="47"/>
      <c r="E212" s="161"/>
      <c r="F212" s="161"/>
      <c r="G212" s="134"/>
      <c r="H212" s="134"/>
      <c r="I212" s="134"/>
      <c r="J212" s="134"/>
      <c r="K212" s="134"/>
      <c r="L212" s="134"/>
      <c r="M212" s="134"/>
      <c r="N212" s="134"/>
      <c r="O212" s="134"/>
      <c r="P212" s="134"/>
      <c r="Q212" s="134"/>
      <c r="R212" s="134"/>
      <c r="S212" s="134"/>
      <c r="T212" s="134"/>
      <c r="U212" s="134"/>
      <c r="V212" s="134"/>
      <c r="W212" s="134"/>
      <c r="X212" s="134"/>
      <c r="Y212" s="134"/>
      <c r="Z212" s="134"/>
    </row>
    <row r="213" spans="1:26" s="17" customFormat="1" x14ac:dyDescent="0.25">
      <c r="A213" s="18"/>
      <c r="B213" s="26" t="s">
        <v>8</v>
      </c>
      <c r="C213" s="24" t="s">
        <v>9</v>
      </c>
      <c r="D213" s="47">
        <v>10</v>
      </c>
      <c r="E213" s="161"/>
      <c r="F213" s="161"/>
      <c r="G213" s="134"/>
      <c r="H213" s="134"/>
      <c r="I213" s="134"/>
      <c r="J213" s="134"/>
      <c r="K213" s="134"/>
      <c r="L213" s="134"/>
      <c r="M213" s="134"/>
      <c r="N213" s="134"/>
      <c r="O213" s="134"/>
      <c r="P213" s="134"/>
      <c r="Q213" s="134"/>
      <c r="R213" s="134"/>
      <c r="S213" s="134"/>
      <c r="T213" s="134"/>
      <c r="U213" s="134"/>
      <c r="V213" s="134"/>
      <c r="W213" s="134"/>
      <c r="X213" s="134"/>
      <c r="Y213" s="134"/>
      <c r="Z213" s="134"/>
    </row>
    <row r="214" spans="1:26" s="17" customFormat="1" x14ac:dyDescent="0.25">
      <c r="A214" s="12">
        <f>A212+1</f>
        <v>321</v>
      </c>
      <c r="B214" s="23" t="s">
        <v>340</v>
      </c>
      <c r="C214" s="24"/>
      <c r="D214" s="47"/>
      <c r="E214" s="161"/>
      <c r="F214" s="161"/>
      <c r="G214" s="134"/>
      <c r="H214" s="134"/>
      <c r="I214" s="134"/>
      <c r="J214" s="134"/>
      <c r="K214" s="134"/>
      <c r="L214" s="134"/>
      <c r="M214" s="134"/>
      <c r="N214" s="134"/>
      <c r="O214" s="134"/>
      <c r="P214" s="134"/>
      <c r="Q214" s="134"/>
      <c r="R214" s="134"/>
      <c r="S214" s="134"/>
      <c r="T214" s="134"/>
      <c r="U214" s="134"/>
      <c r="V214" s="134"/>
      <c r="W214" s="134"/>
      <c r="X214" s="134"/>
      <c r="Y214" s="134"/>
      <c r="Z214" s="134"/>
    </row>
    <row r="215" spans="1:26" s="17" customFormat="1" x14ac:dyDescent="0.25">
      <c r="A215" s="18"/>
      <c r="B215" s="26" t="s">
        <v>8</v>
      </c>
      <c r="C215" s="24" t="s">
        <v>9</v>
      </c>
      <c r="D215" s="47">
        <v>300</v>
      </c>
      <c r="E215" s="20"/>
      <c r="F215" s="20"/>
      <c r="G215" s="134"/>
      <c r="H215" s="134"/>
      <c r="I215" s="134"/>
      <c r="J215" s="134"/>
      <c r="K215" s="134"/>
      <c r="L215" s="134"/>
      <c r="M215" s="134"/>
      <c r="N215" s="134"/>
      <c r="O215" s="134"/>
      <c r="P215" s="134"/>
      <c r="Q215" s="134"/>
      <c r="R215" s="134"/>
      <c r="S215" s="134"/>
      <c r="T215" s="134"/>
      <c r="U215" s="134"/>
      <c r="V215" s="134"/>
      <c r="W215" s="134"/>
      <c r="X215" s="134"/>
      <c r="Y215" s="134"/>
      <c r="Z215" s="134"/>
    </row>
    <row r="216" spans="1:26" s="17" customFormat="1" x14ac:dyDescent="0.25">
      <c r="A216" s="18"/>
      <c r="B216" s="244" t="s">
        <v>10</v>
      </c>
      <c r="C216" s="24"/>
      <c r="D216" s="47"/>
      <c r="E216" s="20"/>
      <c r="F216" s="20"/>
      <c r="G216" s="134"/>
      <c r="H216" s="134"/>
      <c r="I216" s="134"/>
      <c r="J216" s="134"/>
      <c r="K216" s="134"/>
      <c r="L216" s="134"/>
      <c r="M216" s="134"/>
      <c r="N216" s="134"/>
      <c r="O216" s="134"/>
      <c r="P216" s="134"/>
      <c r="Q216" s="134"/>
      <c r="R216" s="134"/>
      <c r="S216" s="134"/>
      <c r="T216" s="134"/>
      <c r="U216" s="134"/>
      <c r="V216" s="134"/>
      <c r="W216" s="134"/>
      <c r="X216" s="134"/>
      <c r="Y216" s="134"/>
      <c r="Z216" s="134"/>
    </row>
    <row r="217" spans="1:26" s="17" customFormat="1" x14ac:dyDescent="0.25">
      <c r="A217" s="12">
        <f>A214+1</f>
        <v>322</v>
      </c>
      <c r="B217" s="23" t="s">
        <v>938</v>
      </c>
      <c r="C217" s="24"/>
      <c r="D217" s="47"/>
      <c r="E217" s="20"/>
      <c r="F217" s="20"/>
      <c r="G217" s="134"/>
      <c r="H217" s="134"/>
      <c r="I217" s="134"/>
      <c r="J217" s="134"/>
      <c r="K217" s="134"/>
      <c r="L217" s="134"/>
      <c r="M217" s="134"/>
      <c r="N217" s="134"/>
      <c r="O217" s="134"/>
      <c r="P217" s="134"/>
      <c r="Q217" s="134"/>
      <c r="R217" s="134"/>
      <c r="S217" s="134"/>
      <c r="T217" s="134"/>
      <c r="U217" s="134"/>
      <c r="V217" s="134"/>
      <c r="W217" s="134"/>
      <c r="X217" s="134"/>
      <c r="Y217" s="134"/>
      <c r="Z217" s="134"/>
    </row>
    <row r="218" spans="1:26" s="17" customFormat="1" x14ac:dyDescent="0.25">
      <c r="A218" s="18"/>
      <c r="B218" s="26" t="s">
        <v>8</v>
      </c>
      <c r="C218" s="24" t="s">
        <v>9</v>
      </c>
      <c r="D218" s="47">
        <v>1260</v>
      </c>
      <c r="E218" s="20"/>
      <c r="F218" s="20"/>
      <c r="G218" s="134"/>
      <c r="H218" s="134"/>
      <c r="I218" s="134"/>
      <c r="J218" s="134"/>
      <c r="K218" s="134"/>
      <c r="L218" s="134"/>
      <c r="M218" s="134"/>
      <c r="N218" s="134"/>
      <c r="O218" s="134"/>
      <c r="P218" s="134"/>
      <c r="Q218" s="134"/>
      <c r="R218" s="134"/>
      <c r="S218" s="134"/>
      <c r="T218" s="134"/>
      <c r="U218" s="134"/>
      <c r="V218" s="134"/>
      <c r="W218" s="134"/>
      <c r="X218" s="134"/>
      <c r="Y218" s="134"/>
      <c r="Z218" s="134"/>
    </row>
    <row r="219" spans="1:26" s="17" customFormat="1" x14ac:dyDescent="0.25">
      <c r="A219" s="12">
        <f>A217+1</f>
        <v>323</v>
      </c>
      <c r="B219" s="23" t="s">
        <v>936</v>
      </c>
      <c r="C219" s="24"/>
      <c r="D219" s="47"/>
      <c r="E219" s="20"/>
      <c r="F219" s="20"/>
      <c r="G219" s="134"/>
      <c r="H219" s="134"/>
      <c r="I219" s="134"/>
      <c r="J219" s="134"/>
      <c r="K219" s="134"/>
      <c r="L219" s="134"/>
      <c r="M219" s="134"/>
      <c r="N219" s="134"/>
      <c r="O219" s="134"/>
      <c r="P219" s="134"/>
      <c r="Q219" s="134"/>
      <c r="R219" s="134"/>
      <c r="S219" s="134"/>
      <c r="T219" s="134"/>
      <c r="U219" s="134"/>
      <c r="V219" s="134"/>
      <c r="W219" s="134"/>
      <c r="X219" s="134"/>
      <c r="Y219" s="134"/>
      <c r="Z219" s="134"/>
    </row>
    <row r="220" spans="1:26" s="17" customFormat="1" x14ac:dyDescent="0.25">
      <c r="A220" s="18"/>
      <c r="B220" s="26" t="s">
        <v>8</v>
      </c>
      <c r="C220" s="24" t="s">
        <v>9</v>
      </c>
      <c r="D220" s="47">
        <v>2600</v>
      </c>
      <c r="E220" s="20"/>
      <c r="F220" s="20"/>
      <c r="G220" s="134"/>
      <c r="H220" s="134"/>
      <c r="I220" s="134"/>
      <c r="J220" s="134"/>
      <c r="K220" s="134"/>
      <c r="L220" s="134"/>
      <c r="M220" s="134"/>
      <c r="N220" s="134"/>
      <c r="O220" s="134"/>
      <c r="P220" s="134"/>
      <c r="Q220" s="134"/>
      <c r="R220" s="134"/>
      <c r="S220" s="134"/>
      <c r="T220" s="134"/>
      <c r="U220" s="134"/>
      <c r="V220" s="134"/>
      <c r="W220" s="134"/>
      <c r="X220" s="134"/>
      <c r="Y220" s="134"/>
      <c r="Z220" s="134"/>
    </row>
    <row r="221" spans="1:26" s="17" customFormat="1" x14ac:dyDescent="0.25">
      <c r="A221" s="12">
        <f t="shared" ref="A221" si="25">A219+1</f>
        <v>324</v>
      </c>
      <c r="B221" s="23" t="s">
        <v>937</v>
      </c>
      <c r="C221" s="24"/>
      <c r="D221" s="47" t="s">
        <v>900</v>
      </c>
      <c r="E221" s="20"/>
      <c r="F221" s="20"/>
      <c r="G221" s="134"/>
      <c r="H221" s="134"/>
      <c r="I221" s="134"/>
      <c r="J221" s="134"/>
      <c r="K221" s="134"/>
      <c r="L221" s="134"/>
      <c r="M221" s="134"/>
      <c r="N221" s="134"/>
      <c r="O221" s="134"/>
      <c r="P221" s="134"/>
      <c r="Q221" s="134"/>
      <c r="R221" s="134"/>
      <c r="S221" s="134"/>
      <c r="T221" s="134"/>
      <c r="U221" s="134"/>
      <c r="V221" s="134"/>
      <c r="W221" s="134"/>
      <c r="X221" s="134"/>
      <c r="Y221" s="134"/>
      <c r="Z221" s="134"/>
    </row>
    <row r="222" spans="1:26" s="17" customFormat="1" x14ac:dyDescent="0.25">
      <c r="A222" s="18"/>
      <c r="B222" s="26" t="s">
        <v>8</v>
      </c>
      <c r="C222" s="24" t="s">
        <v>9</v>
      </c>
      <c r="D222" s="47">
        <v>690</v>
      </c>
      <c r="E222" s="20"/>
      <c r="F222" s="20"/>
      <c r="G222" s="134"/>
      <c r="H222" s="134"/>
      <c r="I222" s="134"/>
      <c r="J222" s="134"/>
      <c r="K222" s="134"/>
      <c r="L222" s="134"/>
      <c r="M222" s="134"/>
      <c r="N222" s="134"/>
      <c r="O222" s="134"/>
      <c r="P222" s="134"/>
      <c r="Q222" s="134"/>
      <c r="R222" s="134"/>
      <c r="S222" s="134"/>
      <c r="T222" s="134"/>
      <c r="U222" s="134"/>
      <c r="V222" s="134"/>
      <c r="W222" s="134"/>
      <c r="X222" s="134"/>
      <c r="Y222" s="134"/>
      <c r="Z222" s="134"/>
    </row>
    <row r="223" spans="1:26" s="17" customFormat="1" x14ac:dyDescent="0.25">
      <c r="A223" s="12">
        <f t="shared" ref="A223" si="26">A221+1</f>
        <v>325</v>
      </c>
      <c r="B223" s="23" t="s">
        <v>341</v>
      </c>
      <c r="C223" s="24"/>
      <c r="D223" s="47"/>
      <c r="E223" s="20"/>
      <c r="F223" s="20"/>
      <c r="G223" s="134"/>
      <c r="H223" s="134"/>
      <c r="I223" s="134"/>
      <c r="J223" s="134"/>
      <c r="K223" s="134"/>
      <c r="L223" s="134"/>
      <c r="M223" s="134"/>
      <c r="N223" s="134"/>
      <c r="O223" s="134"/>
      <c r="P223" s="134"/>
      <c r="Q223" s="134"/>
      <c r="R223" s="134"/>
      <c r="S223" s="134"/>
      <c r="T223" s="134"/>
      <c r="U223" s="134"/>
      <c r="V223" s="134"/>
      <c r="W223" s="134"/>
      <c r="X223" s="134"/>
      <c r="Y223" s="134"/>
      <c r="Z223" s="134"/>
    </row>
    <row r="224" spans="1:26" s="17" customFormat="1" x14ac:dyDescent="0.25">
      <c r="A224" s="18"/>
      <c r="B224" s="26" t="s">
        <v>8</v>
      </c>
      <c r="C224" s="24" t="s">
        <v>9</v>
      </c>
      <c r="D224" s="47">
        <v>570</v>
      </c>
      <c r="E224" s="20"/>
      <c r="F224" s="20"/>
      <c r="G224" s="134"/>
      <c r="H224" s="134"/>
      <c r="I224" s="134"/>
      <c r="J224" s="134"/>
      <c r="K224" s="134"/>
      <c r="L224" s="134"/>
      <c r="M224" s="134"/>
      <c r="N224" s="134"/>
      <c r="O224" s="134"/>
      <c r="P224" s="134"/>
      <c r="Q224" s="134"/>
      <c r="R224" s="134"/>
      <c r="S224" s="134"/>
      <c r="T224" s="134"/>
      <c r="U224" s="134"/>
      <c r="V224" s="134"/>
      <c r="W224" s="134"/>
      <c r="X224" s="134"/>
      <c r="Y224" s="134"/>
      <c r="Z224" s="134"/>
    </row>
    <row r="225" spans="1:26" s="17" customFormat="1" x14ac:dyDescent="0.25">
      <c r="A225" s="12">
        <f t="shared" ref="A225" si="27">A223+1</f>
        <v>326</v>
      </c>
      <c r="B225" s="23" t="s">
        <v>11</v>
      </c>
      <c r="C225" s="24"/>
      <c r="D225" s="47"/>
      <c r="E225" s="20"/>
      <c r="F225" s="20"/>
      <c r="G225" s="134"/>
      <c r="H225" s="134"/>
      <c r="I225" s="134"/>
      <c r="J225" s="134"/>
      <c r="K225" s="134"/>
      <c r="L225" s="134"/>
      <c r="M225" s="134"/>
      <c r="N225" s="134"/>
      <c r="O225" s="134"/>
      <c r="P225" s="134"/>
      <c r="Q225" s="134"/>
      <c r="R225" s="134"/>
      <c r="S225" s="134"/>
      <c r="T225" s="134"/>
      <c r="U225" s="134"/>
      <c r="V225" s="134"/>
      <c r="W225" s="134"/>
      <c r="X225" s="134"/>
      <c r="Y225" s="134"/>
      <c r="Z225" s="134"/>
    </row>
    <row r="226" spans="1:26" s="17" customFormat="1" x14ac:dyDescent="0.25">
      <c r="A226" s="18"/>
      <c r="B226" s="26" t="s">
        <v>8</v>
      </c>
      <c r="C226" s="24" t="s">
        <v>9</v>
      </c>
      <c r="D226" s="47">
        <v>300</v>
      </c>
      <c r="E226" s="20"/>
      <c r="F226" s="20"/>
      <c r="G226" s="134"/>
      <c r="H226" s="134"/>
      <c r="I226" s="134"/>
      <c r="J226" s="134"/>
      <c r="K226" s="134"/>
      <c r="L226" s="134"/>
      <c r="M226" s="134"/>
      <c r="N226" s="134"/>
      <c r="O226" s="134"/>
      <c r="P226" s="134"/>
      <c r="Q226" s="134"/>
      <c r="R226" s="134"/>
      <c r="S226" s="134"/>
      <c r="T226" s="134"/>
      <c r="U226" s="134"/>
      <c r="V226" s="134"/>
      <c r="W226" s="134"/>
      <c r="X226" s="134"/>
      <c r="Y226" s="134"/>
      <c r="Z226" s="134"/>
    </row>
    <row r="227" spans="1:26" s="17" customFormat="1" x14ac:dyDescent="0.25">
      <c r="A227" s="12">
        <f t="shared" ref="A227" si="28">A225+1</f>
        <v>327</v>
      </c>
      <c r="B227" s="23" t="s">
        <v>12</v>
      </c>
      <c r="C227" s="24"/>
      <c r="D227" s="47"/>
      <c r="E227" s="20"/>
      <c r="F227" s="20"/>
      <c r="G227" s="134"/>
      <c r="H227" s="134"/>
      <c r="I227" s="134"/>
      <c r="J227" s="134"/>
      <c r="K227" s="134"/>
      <c r="L227" s="134"/>
      <c r="M227" s="134"/>
      <c r="N227" s="134"/>
      <c r="O227" s="134"/>
      <c r="P227" s="134"/>
      <c r="Q227" s="134"/>
      <c r="R227" s="134"/>
      <c r="S227" s="134"/>
      <c r="T227" s="134"/>
      <c r="U227" s="134"/>
      <c r="V227" s="134"/>
      <c r="W227" s="134"/>
      <c r="X227" s="134"/>
      <c r="Y227" s="134"/>
      <c r="Z227" s="134"/>
    </row>
    <row r="228" spans="1:26" s="17" customFormat="1" x14ac:dyDescent="0.25">
      <c r="A228" s="18"/>
      <c r="B228" s="26" t="s">
        <v>8</v>
      </c>
      <c r="C228" s="24" t="s">
        <v>9</v>
      </c>
      <c r="D228" s="47">
        <v>370</v>
      </c>
      <c r="E228" s="20"/>
      <c r="F228" s="20"/>
      <c r="G228" s="134"/>
      <c r="H228" s="134"/>
      <c r="I228" s="134"/>
      <c r="J228" s="134"/>
      <c r="K228" s="134"/>
      <c r="L228" s="134"/>
      <c r="M228" s="134"/>
      <c r="N228" s="134"/>
      <c r="O228" s="134"/>
      <c r="P228" s="134"/>
      <c r="Q228" s="134"/>
      <c r="R228" s="134"/>
      <c r="S228" s="134"/>
      <c r="T228" s="134"/>
      <c r="U228" s="134"/>
      <c r="V228" s="134"/>
      <c r="W228" s="134"/>
      <c r="X228" s="134"/>
      <c r="Y228" s="134"/>
      <c r="Z228" s="134"/>
    </row>
    <row r="229" spans="1:26" s="17" customFormat="1" x14ac:dyDescent="0.25">
      <c r="A229" s="12">
        <f t="shared" ref="A229" si="29">A227+1</f>
        <v>328</v>
      </c>
      <c r="B229" s="23" t="s">
        <v>940</v>
      </c>
      <c r="C229" s="24"/>
      <c r="D229" s="47"/>
      <c r="E229" s="20"/>
      <c r="F229" s="20"/>
      <c r="G229" s="134"/>
      <c r="H229" s="134"/>
      <c r="I229" s="134"/>
      <c r="J229" s="134"/>
      <c r="K229" s="134"/>
      <c r="L229" s="134"/>
      <c r="M229" s="134"/>
      <c r="N229" s="134"/>
      <c r="O229" s="134"/>
      <c r="P229" s="134"/>
      <c r="Q229" s="134"/>
      <c r="R229" s="134"/>
      <c r="S229" s="134"/>
      <c r="T229" s="134"/>
      <c r="U229" s="134"/>
      <c r="V229" s="134"/>
      <c r="W229" s="134"/>
      <c r="X229" s="134"/>
      <c r="Y229" s="134"/>
      <c r="Z229" s="134"/>
    </row>
    <row r="230" spans="1:26" s="17" customFormat="1" x14ac:dyDescent="0.25">
      <c r="A230" s="18"/>
      <c r="B230" s="26" t="s">
        <v>8</v>
      </c>
      <c r="C230" s="24" t="s">
        <v>9</v>
      </c>
      <c r="D230" s="47">
        <v>500</v>
      </c>
      <c r="E230" s="20"/>
      <c r="F230" s="20"/>
      <c r="G230" s="134"/>
      <c r="H230" s="134"/>
      <c r="I230" s="134"/>
      <c r="J230" s="134"/>
      <c r="K230" s="134"/>
      <c r="L230" s="134"/>
      <c r="M230" s="134"/>
      <c r="N230" s="134"/>
      <c r="O230" s="134"/>
      <c r="P230" s="134"/>
      <c r="Q230" s="134"/>
      <c r="R230" s="134"/>
      <c r="S230" s="134"/>
      <c r="T230" s="134"/>
      <c r="U230" s="134"/>
      <c r="V230" s="134"/>
      <c r="W230" s="134"/>
      <c r="X230" s="134"/>
      <c r="Y230" s="134"/>
      <c r="Z230" s="134"/>
    </row>
    <row r="231" spans="1:26" s="17" customFormat="1" x14ac:dyDescent="0.25">
      <c r="A231" s="12">
        <f t="shared" ref="A231" si="30">A229+1</f>
        <v>329</v>
      </c>
      <c r="B231" s="23" t="s">
        <v>901</v>
      </c>
      <c r="C231" s="24"/>
      <c r="D231" s="47"/>
      <c r="E231" s="20"/>
      <c r="F231" s="20"/>
      <c r="G231" s="134"/>
      <c r="H231" s="134"/>
      <c r="I231" s="134"/>
      <c r="J231" s="134"/>
      <c r="K231" s="134"/>
      <c r="L231" s="134"/>
      <c r="M231" s="134"/>
      <c r="N231" s="134"/>
      <c r="O231" s="134"/>
      <c r="P231" s="134"/>
      <c r="Q231" s="134"/>
      <c r="R231" s="134"/>
      <c r="S231" s="134"/>
      <c r="T231" s="134"/>
      <c r="U231" s="134"/>
      <c r="V231" s="134"/>
      <c r="W231" s="134"/>
      <c r="X231" s="134"/>
      <c r="Y231" s="134"/>
      <c r="Z231" s="134"/>
    </row>
    <row r="232" spans="1:26" s="17" customFormat="1" x14ac:dyDescent="0.25">
      <c r="A232" s="18"/>
      <c r="B232" s="26" t="s">
        <v>8</v>
      </c>
      <c r="C232" s="24" t="s">
        <v>9</v>
      </c>
      <c r="D232" s="47">
        <v>50</v>
      </c>
      <c r="E232" s="20"/>
      <c r="F232" s="20"/>
      <c r="G232" s="134"/>
      <c r="H232" s="134"/>
      <c r="I232" s="134"/>
      <c r="J232" s="134"/>
      <c r="K232" s="134"/>
      <c r="L232" s="134"/>
      <c r="M232" s="134"/>
      <c r="N232" s="134"/>
      <c r="O232" s="134"/>
      <c r="P232" s="134"/>
      <c r="Q232" s="134"/>
      <c r="R232" s="134"/>
      <c r="S232" s="134"/>
      <c r="T232" s="134"/>
      <c r="U232" s="134"/>
      <c r="V232" s="134"/>
      <c r="W232" s="134"/>
      <c r="X232" s="134"/>
      <c r="Y232" s="134"/>
      <c r="Z232" s="134"/>
    </row>
    <row r="233" spans="1:26" s="17" customFormat="1" x14ac:dyDescent="0.25">
      <c r="A233" s="12">
        <f t="shared" ref="A233" si="31">A231+1</f>
        <v>330</v>
      </c>
      <c r="B233" s="26" t="s">
        <v>448</v>
      </c>
      <c r="C233" s="24"/>
      <c r="D233" s="47"/>
      <c r="E233" s="20"/>
      <c r="F233" s="20"/>
      <c r="G233" s="134"/>
      <c r="H233" s="134"/>
      <c r="I233" s="134"/>
      <c r="J233" s="134"/>
      <c r="K233" s="134"/>
      <c r="L233" s="134"/>
      <c r="M233" s="134"/>
      <c r="N233" s="134"/>
      <c r="O233" s="134"/>
      <c r="P233" s="134"/>
      <c r="Q233" s="134"/>
      <c r="R233" s="134"/>
      <c r="S233" s="134"/>
      <c r="T233" s="134"/>
      <c r="U233" s="134"/>
      <c r="V233" s="134"/>
      <c r="W233" s="134"/>
      <c r="X233" s="134"/>
      <c r="Y233" s="134"/>
      <c r="Z233" s="134"/>
    </row>
    <row r="234" spans="1:26" s="17" customFormat="1" x14ac:dyDescent="0.25">
      <c r="A234" s="18"/>
      <c r="B234" s="26" t="s">
        <v>8</v>
      </c>
      <c r="C234" s="24" t="s">
        <v>9</v>
      </c>
      <c r="D234" s="47">
        <v>20</v>
      </c>
      <c r="E234" s="20"/>
      <c r="F234" s="20"/>
      <c r="G234" s="134"/>
      <c r="H234" s="134"/>
      <c r="I234" s="134"/>
      <c r="J234" s="134"/>
      <c r="K234" s="134"/>
      <c r="L234" s="134"/>
      <c r="M234" s="134"/>
      <c r="N234" s="134"/>
      <c r="O234" s="134"/>
      <c r="P234" s="134"/>
      <c r="Q234" s="134"/>
      <c r="R234" s="134"/>
      <c r="S234" s="134"/>
      <c r="T234" s="134"/>
      <c r="U234" s="134"/>
      <c r="V234" s="134"/>
      <c r="W234" s="134"/>
      <c r="X234" s="134"/>
      <c r="Y234" s="134"/>
      <c r="Z234" s="134"/>
    </row>
    <row r="235" spans="1:26" s="17" customFormat="1" x14ac:dyDescent="0.25">
      <c r="A235" s="18"/>
      <c r="B235" s="244" t="s">
        <v>342</v>
      </c>
      <c r="C235" s="24"/>
      <c r="D235" s="47"/>
      <c r="E235" s="20"/>
      <c r="F235" s="20"/>
      <c r="G235" s="134"/>
      <c r="H235" s="134"/>
      <c r="I235" s="134"/>
      <c r="J235" s="134"/>
      <c r="K235" s="134"/>
      <c r="L235" s="134"/>
      <c r="M235" s="134"/>
      <c r="N235" s="134"/>
      <c r="O235" s="134"/>
      <c r="P235" s="134"/>
      <c r="Q235" s="134"/>
      <c r="R235" s="134"/>
      <c r="S235" s="134"/>
      <c r="T235" s="134"/>
      <c r="U235" s="134"/>
      <c r="V235" s="134"/>
      <c r="W235" s="134"/>
      <c r="X235" s="134"/>
      <c r="Y235" s="134"/>
      <c r="Z235" s="134"/>
    </row>
    <row r="236" spans="1:26" s="11" customFormat="1" x14ac:dyDescent="0.25">
      <c r="A236" s="12">
        <f>A233+1</f>
        <v>331</v>
      </c>
      <c r="B236" s="23" t="s">
        <v>922</v>
      </c>
      <c r="C236" s="24"/>
      <c r="D236" s="47"/>
      <c r="E236" s="20"/>
      <c r="F236" s="20"/>
      <c r="G236" s="136"/>
      <c r="H236" s="136"/>
      <c r="I236" s="136"/>
      <c r="J236" s="136"/>
      <c r="K236" s="136"/>
      <c r="L236" s="136"/>
      <c r="M236" s="136"/>
      <c r="N236" s="136"/>
      <c r="O236" s="136"/>
      <c r="P236" s="136"/>
      <c r="Q236" s="136"/>
      <c r="R236" s="136"/>
      <c r="S236" s="136"/>
      <c r="T236" s="136"/>
      <c r="U236" s="136"/>
      <c r="V236" s="136"/>
      <c r="W236" s="136"/>
      <c r="X236" s="136"/>
      <c r="Y236" s="136"/>
      <c r="Z236" s="136"/>
    </row>
    <row r="237" spans="1:26" s="11" customFormat="1" x14ac:dyDescent="0.25">
      <c r="A237" s="18"/>
      <c r="B237" s="26" t="s">
        <v>35</v>
      </c>
      <c r="C237" s="24" t="s">
        <v>9</v>
      </c>
      <c r="D237" s="47">
        <v>1110</v>
      </c>
      <c r="E237" s="225"/>
      <c r="F237" s="20"/>
      <c r="G237" s="136"/>
      <c r="H237" s="136"/>
      <c r="I237" s="136"/>
      <c r="J237" s="136"/>
      <c r="K237" s="136"/>
      <c r="L237" s="136"/>
      <c r="M237" s="136"/>
      <c r="N237" s="136"/>
      <c r="O237" s="136"/>
      <c r="P237" s="136"/>
      <c r="Q237" s="136"/>
      <c r="R237" s="136"/>
      <c r="S237" s="136"/>
      <c r="T237" s="136"/>
      <c r="U237" s="136"/>
      <c r="V237" s="136"/>
      <c r="W237" s="136"/>
      <c r="X237" s="136"/>
      <c r="Y237" s="136"/>
      <c r="Z237" s="136"/>
    </row>
    <row r="238" spans="1:26" s="11" customFormat="1" x14ac:dyDescent="0.25">
      <c r="A238" s="12">
        <f>A236+1</f>
        <v>332</v>
      </c>
      <c r="B238" s="23" t="s">
        <v>894</v>
      </c>
      <c r="C238" s="24"/>
      <c r="D238" s="47"/>
      <c r="E238" s="20"/>
      <c r="F238" s="20"/>
      <c r="G238" s="136"/>
      <c r="H238" s="136"/>
      <c r="I238" s="136"/>
      <c r="J238" s="136"/>
      <c r="K238" s="136"/>
      <c r="L238" s="136"/>
      <c r="M238" s="136"/>
      <c r="N238" s="136"/>
      <c r="O238" s="136"/>
      <c r="P238" s="136"/>
      <c r="Q238" s="136"/>
      <c r="R238" s="136"/>
      <c r="S238" s="136"/>
      <c r="T238" s="136"/>
      <c r="U238" s="136"/>
      <c r="V238" s="136"/>
      <c r="W238" s="136"/>
      <c r="X238" s="136"/>
      <c r="Y238" s="136"/>
      <c r="Z238" s="136"/>
    </row>
    <row r="239" spans="1:26" s="11" customFormat="1" x14ac:dyDescent="0.25">
      <c r="A239" s="18"/>
      <c r="B239" s="26" t="s">
        <v>35</v>
      </c>
      <c r="C239" s="24" t="s">
        <v>9</v>
      </c>
      <c r="D239" s="47">
        <v>4500</v>
      </c>
      <c r="E239" s="225"/>
      <c r="F239" s="20"/>
      <c r="G239" s="136"/>
      <c r="H239" s="136"/>
      <c r="I239" s="136"/>
      <c r="J239" s="136"/>
      <c r="K239" s="136"/>
      <c r="L239" s="136"/>
      <c r="M239" s="136"/>
      <c r="N239" s="136"/>
      <c r="O239" s="136"/>
      <c r="P239" s="136"/>
      <c r="Q239" s="136"/>
      <c r="R239" s="136"/>
      <c r="S239" s="136"/>
      <c r="T239" s="136"/>
      <c r="U239" s="136"/>
      <c r="V239" s="136"/>
      <c r="W239" s="136"/>
      <c r="X239" s="136"/>
      <c r="Y239" s="136"/>
      <c r="Z239" s="136"/>
    </row>
    <row r="240" spans="1:26" s="135" customFormat="1" x14ac:dyDescent="0.25">
      <c r="A240" s="35" t="s">
        <v>13</v>
      </c>
      <c r="B240" s="36"/>
      <c r="C240" s="37"/>
      <c r="D240" s="38" t="s">
        <v>919</v>
      </c>
      <c r="E240" s="39"/>
      <c r="F240" s="39"/>
      <c r="G240" s="133"/>
      <c r="H240" s="133"/>
      <c r="I240" s="133"/>
      <c r="J240" s="133"/>
      <c r="K240" s="133"/>
      <c r="L240" s="133"/>
      <c r="M240" s="133"/>
      <c r="N240" s="133"/>
      <c r="O240" s="133"/>
      <c r="P240" s="133"/>
      <c r="Q240" s="133"/>
      <c r="R240" s="133"/>
      <c r="S240" s="133"/>
      <c r="T240" s="133"/>
      <c r="U240" s="133"/>
      <c r="V240" s="133"/>
      <c r="W240" s="133"/>
      <c r="X240" s="133"/>
      <c r="Y240" s="133"/>
      <c r="Z240" s="133"/>
    </row>
    <row r="241" spans="1:26" s="46" customFormat="1" x14ac:dyDescent="0.25">
      <c r="A241" s="44" t="s">
        <v>14</v>
      </c>
      <c r="B241" s="45"/>
      <c r="C241" s="12"/>
      <c r="D241" s="41"/>
      <c r="E241" s="42"/>
      <c r="F241" s="42"/>
      <c r="G241" s="137"/>
      <c r="H241" s="137"/>
      <c r="I241" s="137"/>
      <c r="J241" s="137"/>
      <c r="K241" s="137"/>
      <c r="L241" s="137"/>
      <c r="M241" s="137"/>
      <c r="N241" s="137"/>
      <c r="O241" s="137"/>
      <c r="P241" s="137"/>
      <c r="Q241" s="137"/>
      <c r="R241" s="137"/>
      <c r="S241" s="137"/>
      <c r="T241" s="137"/>
      <c r="U241" s="137"/>
      <c r="V241" s="137"/>
      <c r="W241" s="137"/>
      <c r="X241" s="137"/>
      <c r="Y241" s="137"/>
      <c r="Z241" s="137"/>
    </row>
    <row r="242" spans="1:26" s="17" customFormat="1" x14ac:dyDescent="0.25">
      <c r="A242" s="12">
        <v>401</v>
      </c>
      <c r="B242" s="23" t="s">
        <v>15</v>
      </c>
      <c r="C242" s="24"/>
      <c r="D242" s="47"/>
      <c r="E242" s="20"/>
      <c r="F242" s="20"/>
      <c r="G242" s="134"/>
      <c r="H242" s="134"/>
      <c r="I242" s="134"/>
      <c r="J242" s="134"/>
      <c r="K242" s="134"/>
      <c r="L242" s="134"/>
      <c r="M242" s="134"/>
      <c r="N242" s="134"/>
      <c r="O242" s="134"/>
      <c r="P242" s="134"/>
      <c r="Q242" s="134"/>
      <c r="R242" s="134"/>
      <c r="S242" s="134"/>
      <c r="T242" s="134"/>
      <c r="U242" s="134"/>
      <c r="V242" s="134"/>
      <c r="W242" s="134"/>
      <c r="X242" s="134"/>
      <c r="Y242" s="134"/>
      <c r="Z242" s="134"/>
    </row>
    <row r="243" spans="1:26" s="17" customFormat="1" x14ac:dyDescent="0.25">
      <c r="A243" s="18"/>
      <c r="B243" s="26" t="s">
        <v>8</v>
      </c>
      <c r="C243" s="24" t="s">
        <v>9</v>
      </c>
      <c r="D243" s="47">
        <v>13700</v>
      </c>
      <c r="E243" s="20"/>
      <c r="F243" s="20"/>
      <c r="G243" s="134"/>
      <c r="H243" s="134"/>
      <c r="I243" s="134"/>
      <c r="J243" s="134"/>
      <c r="K243" s="134"/>
      <c r="L243" s="134"/>
      <c r="M243" s="134"/>
      <c r="N243" s="134"/>
      <c r="O243" s="134"/>
      <c r="P243" s="134"/>
      <c r="Q243" s="134"/>
      <c r="R243" s="134"/>
      <c r="S243" s="134"/>
      <c r="T243" s="134"/>
      <c r="U243" s="134"/>
      <c r="V243" s="134"/>
      <c r="W243" s="134"/>
      <c r="X243" s="134"/>
      <c r="Y243" s="134"/>
      <c r="Z243" s="134"/>
    </row>
    <row r="244" spans="1:26" s="17" customFormat="1" x14ac:dyDescent="0.25">
      <c r="A244" s="12">
        <v>402</v>
      </c>
      <c r="B244" s="23" t="s">
        <v>16</v>
      </c>
      <c r="C244" s="24"/>
      <c r="D244" s="47"/>
      <c r="E244" s="20"/>
      <c r="F244" s="20"/>
      <c r="G244" s="134"/>
      <c r="H244" s="134"/>
      <c r="I244" s="134"/>
      <c r="J244" s="134"/>
      <c r="K244" s="134"/>
      <c r="L244" s="134"/>
      <c r="M244" s="134"/>
      <c r="N244" s="134"/>
      <c r="O244" s="134"/>
      <c r="P244" s="134"/>
      <c r="Q244" s="134"/>
      <c r="R244" s="134"/>
      <c r="S244" s="134"/>
      <c r="T244" s="134"/>
      <c r="U244" s="134"/>
      <c r="V244" s="134"/>
      <c r="W244" s="134"/>
      <c r="X244" s="134"/>
      <c r="Y244" s="134"/>
      <c r="Z244" s="134"/>
    </row>
    <row r="245" spans="1:26" s="17" customFormat="1" x14ac:dyDescent="0.25">
      <c r="A245" s="18"/>
      <c r="B245" s="26" t="s">
        <v>8</v>
      </c>
      <c r="C245" s="24" t="s">
        <v>9</v>
      </c>
      <c r="D245" s="47">
        <v>550</v>
      </c>
      <c r="E245" s="20"/>
      <c r="F245" s="20"/>
      <c r="G245" s="134"/>
      <c r="H245" s="134"/>
      <c r="I245" s="134"/>
      <c r="J245" s="134"/>
      <c r="K245" s="134"/>
      <c r="L245" s="134"/>
      <c r="M245" s="134"/>
      <c r="N245" s="134"/>
      <c r="O245" s="134"/>
      <c r="P245" s="134"/>
      <c r="Q245" s="134"/>
      <c r="R245" s="134"/>
      <c r="S245" s="134"/>
      <c r="T245" s="134"/>
      <c r="U245" s="134"/>
      <c r="V245" s="134"/>
      <c r="W245" s="134"/>
      <c r="X245" s="134"/>
      <c r="Y245" s="134"/>
      <c r="Z245" s="134"/>
    </row>
    <row r="246" spans="1:26" s="17" customFormat="1" x14ac:dyDescent="0.25">
      <c r="A246" s="12">
        <v>403</v>
      </c>
      <c r="B246" s="23" t="s">
        <v>17</v>
      </c>
      <c r="C246" s="24"/>
      <c r="D246" s="47"/>
      <c r="E246" s="20"/>
      <c r="F246" s="20"/>
      <c r="G246" s="134"/>
      <c r="H246" s="134"/>
      <c r="I246" s="134"/>
      <c r="J246" s="134"/>
      <c r="K246" s="134"/>
      <c r="L246" s="134"/>
      <c r="M246" s="134"/>
      <c r="N246" s="134"/>
      <c r="O246" s="134"/>
      <c r="P246" s="134"/>
      <c r="Q246" s="134"/>
      <c r="R246" s="134"/>
      <c r="S246" s="134"/>
      <c r="T246" s="134"/>
      <c r="U246" s="134"/>
      <c r="V246" s="134"/>
      <c r="W246" s="134"/>
      <c r="X246" s="134"/>
      <c r="Y246" s="134"/>
      <c r="Z246" s="134"/>
    </row>
    <row r="247" spans="1:26" s="17" customFormat="1" x14ac:dyDescent="0.25">
      <c r="A247" s="18"/>
      <c r="B247" s="26" t="s">
        <v>8</v>
      </c>
      <c r="C247" s="24" t="s">
        <v>9</v>
      </c>
      <c r="D247" s="47">
        <v>1300</v>
      </c>
      <c r="E247" s="20"/>
      <c r="F247" s="20"/>
      <c r="G247" s="134"/>
      <c r="H247" s="134"/>
      <c r="I247" s="134"/>
      <c r="J247" s="134"/>
      <c r="K247" s="134"/>
      <c r="L247" s="134"/>
      <c r="M247" s="134"/>
      <c r="N247" s="134"/>
      <c r="O247" s="134"/>
      <c r="P247" s="134"/>
      <c r="Q247" s="134"/>
      <c r="R247" s="134"/>
      <c r="S247" s="134"/>
      <c r="T247" s="134"/>
      <c r="U247" s="134"/>
      <c r="V247" s="134"/>
      <c r="W247" s="134"/>
      <c r="X247" s="134"/>
      <c r="Y247" s="134"/>
      <c r="Z247" s="134"/>
    </row>
    <row r="248" spans="1:26" s="17" customFormat="1" x14ac:dyDescent="0.25">
      <c r="A248" s="12">
        <v>404</v>
      </c>
      <c r="B248" s="23" t="s">
        <v>923</v>
      </c>
      <c r="C248" s="24"/>
      <c r="D248" s="47"/>
      <c r="E248" s="20"/>
      <c r="F248" s="20"/>
      <c r="G248" s="134"/>
      <c r="H248" s="134"/>
      <c r="I248" s="134"/>
      <c r="J248" s="134"/>
      <c r="K248" s="134"/>
      <c r="L248" s="134"/>
      <c r="M248" s="134"/>
      <c r="N248" s="134"/>
      <c r="O248" s="134"/>
      <c r="P248" s="134"/>
      <c r="Q248" s="134"/>
      <c r="R248" s="134"/>
      <c r="S248" s="134"/>
      <c r="T248" s="134"/>
      <c r="U248" s="134"/>
      <c r="V248" s="134"/>
      <c r="W248" s="134"/>
      <c r="X248" s="134"/>
      <c r="Y248" s="134"/>
      <c r="Z248" s="134"/>
    </row>
    <row r="249" spans="1:26" s="17" customFormat="1" x14ac:dyDescent="0.25">
      <c r="A249" s="18"/>
      <c r="B249" s="26" t="s">
        <v>8</v>
      </c>
      <c r="C249" s="24" t="s">
        <v>9</v>
      </c>
      <c r="D249" s="47">
        <v>3150</v>
      </c>
      <c r="E249" s="20"/>
      <c r="F249" s="20"/>
      <c r="G249" s="134"/>
      <c r="H249" s="134"/>
      <c r="I249" s="134"/>
      <c r="J249" s="134"/>
      <c r="K249" s="134"/>
      <c r="L249" s="134"/>
      <c r="M249" s="134"/>
      <c r="N249" s="134"/>
      <c r="O249" s="134"/>
      <c r="P249" s="134"/>
      <c r="Q249" s="134"/>
      <c r="R249" s="134"/>
      <c r="S249" s="134"/>
      <c r="T249" s="134"/>
      <c r="U249" s="134"/>
      <c r="V249" s="134"/>
      <c r="W249" s="134"/>
      <c r="X249" s="134"/>
      <c r="Y249" s="134"/>
      <c r="Z249" s="134"/>
    </row>
    <row r="250" spans="1:26" s="17" customFormat="1" x14ac:dyDescent="0.25">
      <c r="A250" s="12">
        <v>405</v>
      </c>
      <c r="B250" s="23" t="s">
        <v>18</v>
      </c>
      <c r="C250" s="24"/>
      <c r="D250" s="47"/>
      <c r="E250" s="20"/>
      <c r="F250" s="20"/>
      <c r="G250" s="134"/>
      <c r="H250" s="134"/>
      <c r="I250" s="134"/>
      <c r="J250" s="134"/>
      <c r="K250" s="134"/>
      <c r="L250" s="134"/>
      <c r="M250" s="134"/>
      <c r="N250" s="134"/>
      <c r="O250" s="134"/>
      <c r="P250" s="134"/>
      <c r="Q250" s="134"/>
      <c r="R250" s="134"/>
      <c r="S250" s="134"/>
      <c r="T250" s="134"/>
      <c r="U250" s="134"/>
      <c r="V250" s="134"/>
      <c r="W250" s="134"/>
      <c r="X250" s="134"/>
      <c r="Y250" s="134"/>
      <c r="Z250" s="134"/>
    </row>
    <row r="251" spans="1:26" s="17" customFormat="1" x14ac:dyDescent="0.25">
      <c r="A251" s="18"/>
      <c r="B251" s="26" t="s">
        <v>8</v>
      </c>
      <c r="C251" s="24" t="s">
        <v>9</v>
      </c>
      <c r="D251" s="47">
        <v>485</v>
      </c>
      <c r="E251" s="20"/>
      <c r="F251" s="20"/>
      <c r="G251" s="134"/>
      <c r="H251" s="134"/>
      <c r="I251" s="134"/>
      <c r="J251" s="134"/>
      <c r="K251" s="134"/>
      <c r="L251" s="134"/>
      <c r="M251" s="134"/>
      <c r="N251" s="134"/>
      <c r="O251" s="134"/>
      <c r="P251" s="134"/>
      <c r="Q251" s="134"/>
      <c r="R251" s="134"/>
      <c r="S251" s="134"/>
      <c r="T251" s="134"/>
      <c r="U251" s="134"/>
      <c r="V251" s="134"/>
      <c r="W251" s="134"/>
      <c r="X251" s="134"/>
      <c r="Y251" s="134"/>
      <c r="Z251" s="134"/>
    </row>
    <row r="252" spans="1:26" s="11" customFormat="1" x14ac:dyDescent="0.25">
      <c r="A252" s="12">
        <v>406</v>
      </c>
      <c r="B252" s="23" t="s">
        <v>449</v>
      </c>
      <c r="C252" s="24"/>
      <c r="D252" s="47"/>
      <c r="E252" s="20"/>
      <c r="F252" s="20"/>
      <c r="G252" s="136"/>
      <c r="H252" s="136"/>
      <c r="I252" s="136"/>
      <c r="J252" s="136"/>
      <c r="K252" s="136"/>
      <c r="L252" s="136"/>
      <c r="M252" s="136"/>
      <c r="N252" s="136"/>
      <c r="O252" s="136"/>
      <c r="P252" s="136"/>
      <c r="Q252" s="136"/>
      <c r="R252" s="136"/>
      <c r="S252" s="136"/>
      <c r="T252" s="136"/>
      <c r="U252" s="136"/>
      <c r="V252" s="136"/>
      <c r="W252" s="136"/>
      <c r="X252" s="136"/>
      <c r="Y252" s="136"/>
      <c r="Z252" s="136"/>
    </row>
    <row r="253" spans="1:26" s="17" customFormat="1" x14ac:dyDescent="0.25">
      <c r="A253" s="18"/>
      <c r="B253" s="26" t="s">
        <v>8</v>
      </c>
      <c r="C253" s="24" t="s">
        <v>9</v>
      </c>
      <c r="D253" s="47">
        <v>65</v>
      </c>
      <c r="E253" s="20"/>
      <c r="F253" s="20"/>
      <c r="G253" s="134"/>
      <c r="H253" s="134"/>
      <c r="I253" s="134"/>
      <c r="J253" s="134"/>
      <c r="K253" s="134"/>
      <c r="L253" s="134"/>
      <c r="M253" s="134"/>
      <c r="N253" s="134"/>
      <c r="O253" s="134"/>
      <c r="P253" s="134"/>
      <c r="Q253" s="134"/>
      <c r="R253" s="134"/>
      <c r="S253" s="134"/>
      <c r="T253" s="134"/>
      <c r="U253" s="134"/>
      <c r="V253" s="134"/>
      <c r="W253" s="134"/>
      <c r="X253" s="134"/>
      <c r="Y253" s="134"/>
      <c r="Z253" s="134"/>
    </row>
    <row r="254" spans="1:26" s="17" customFormat="1" x14ac:dyDescent="0.25">
      <c r="A254" s="12">
        <v>407</v>
      </c>
      <c r="B254" s="23" t="s">
        <v>343</v>
      </c>
      <c r="C254" s="24"/>
      <c r="D254" s="47"/>
      <c r="E254" s="20"/>
      <c r="F254" s="20"/>
      <c r="G254" s="134"/>
      <c r="H254" s="134"/>
      <c r="I254" s="134"/>
      <c r="J254" s="134"/>
      <c r="K254" s="134"/>
      <c r="L254" s="134"/>
      <c r="M254" s="134"/>
      <c r="N254" s="134"/>
      <c r="O254" s="134"/>
      <c r="P254" s="134"/>
      <c r="Q254" s="134"/>
      <c r="R254" s="134"/>
      <c r="S254" s="134"/>
      <c r="T254" s="134"/>
      <c r="U254" s="134"/>
      <c r="V254" s="134"/>
      <c r="W254" s="134"/>
      <c r="X254" s="134"/>
      <c r="Y254" s="134"/>
      <c r="Z254" s="134"/>
    </row>
    <row r="255" spans="1:26" s="17" customFormat="1" x14ac:dyDescent="0.25">
      <c r="A255" s="18"/>
      <c r="B255" s="26" t="s">
        <v>8</v>
      </c>
      <c r="C255" s="24" t="s">
        <v>9</v>
      </c>
      <c r="D255" s="47">
        <v>40</v>
      </c>
      <c r="E255" s="20"/>
      <c r="F255" s="20"/>
      <c r="G255" s="134"/>
      <c r="H255" s="134"/>
      <c r="I255" s="134"/>
      <c r="J255" s="134"/>
      <c r="K255" s="134"/>
      <c r="L255" s="134"/>
      <c r="M255" s="134"/>
      <c r="N255" s="134"/>
      <c r="O255" s="134"/>
      <c r="P255" s="134"/>
      <c r="Q255" s="134"/>
      <c r="R255" s="134"/>
      <c r="S255" s="134"/>
      <c r="T255" s="134"/>
      <c r="U255" s="134"/>
      <c r="V255" s="134"/>
      <c r="W255" s="134"/>
      <c r="X255" s="134"/>
      <c r="Y255" s="134"/>
      <c r="Z255" s="134"/>
    </row>
    <row r="256" spans="1:26" s="11" customFormat="1" x14ac:dyDescent="0.25">
      <c r="A256" s="12">
        <v>408</v>
      </c>
      <c r="B256" s="23" t="s">
        <v>946</v>
      </c>
      <c r="C256" s="24"/>
      <c r="D256" s="47"/>
      <c r="E256" s="20"/>
      <c r="F256" s="20"/>
      <c r="G256" s="136"/>
      <c r="H256" s="136"/>
      <c r="I256" s="136"/>
      <c r="J256" s="136"/>
      <c r="K256" s="136"/>
      <c r="L256" s="136"/>
      <c r="M256" s="136"/>
      <c r="N256" s="136"/>
      <c r="O256" s="136"/>
      <c r="P256" s="136"/>
      <c r="Q256" s="136"/>
      <c r="R256" s="136"/>
      <c r="S256" s="136"/>
      <c r="T256" s="136"/>
      <c r="U256" s="136"/>
      <c r="V256" s="136"/>
      <c r="W256" s="136"/>
      <c r="X256" s="136"/>
      <c r="Y256" s="136"/>
      <c r="Z256" s="136"/>
    </row>
    <row r="257" spans="1:26" s="17" customFormat="1" x14ac:dyDescent="0.25">
      <c r="A257" s="18"/>
      <c r="B257" s="26" t="s">
        <v>8</v>
      </c>
      <c r="C257" s="24" t="s">
        <v>9</v>
      </c>
      <c r="D257" s="47">
        <v>250</v>
      </c>
      <c r="E257" s="20"/>
      <c r="F257" s="20"/>
      <c r="G257" s="134"/>
      <c r="H257" s="134"/>
      <c r="I257" s="134"/>
      <c r="J257" s="134"/>
      <c r="K257" s="134"/>
      <c r="L257" s="134"/>
      <c r="M257" s="134"/>
      <c r="N257" s="134"/>
      <c r="O257" s="134"/>
      <c r="P257" s="134"/>
      <c r="Q257" s="134"/>
      <c r="R257" s="134"/>
      <c r="S257" s="134"/>
      <c r="T257" s="134"/>
      <c r="U257" s="134"/>
      <c r="V257" s="134"/>
      <c r="W257" s="134"/>
      <c r="X257" s="134"/>
      <c r="Y257" s="134"/>
      <c r="Z257" s="134"/>
    </row>
    <row r="258" spans="1:26" s="17" customFormat="1" x14ac:dyDescent="0.25">
      <c r="A258" s="12">
        <v>409</v>
      </c>
      <c r="B258" s="23" t="s">
        <v>344</v>
      </c>
      <c r="C258" s="24"/>
      <c r="D258" s="47"/>
      <c r="E258" s="20"/>
      <c r="F258" s="20"/>
      <c r="G258" s="134"/>
      <c r="H258" s="134"/>
      <c r="I258" s="134"/>
      <c r="J258" s="134"/>
      <c r="K258" s="134"/>
      <c r="L258" s="134"/>
      <c r="M258" s="134"/>
      <c r="N258" s="134"/>
      <c r="O258" s="134"/>
      <c r="P258" s="134"/>
      <c r="Q258" s="134"/>
      <c r="R258" s="134"/>
      <c r="S258" s="134"/>
      <c r="T258" s="134"/>
      <c r="U258" s="134"/>
      <c r="V258" s="134"/>
      <c r="W258" s="134"/>
      <c r="X258" s="134"/>
      <c r="Y258" s="134"/>
      <c r="Z258" s="134"/>
    </row>
    <row r="259" spans="1:26" s="17" customFormat="1" x14ac:dyDescent="0.25">
      <c r="A259" s="18"/>
      <c r="B259" s="26" t="s">
        <v>8</v>
      </c>
      <c r="C259" s="24" t="s">
        <v>9</v>
      </c>
      <c r="D259" s="47">
        <v>1900</v>
      </c>
      <c r="E259" s="20"/>
      <c r="F259" s="20"/>
      <c r="G259" s="134"/>
      <c r="H259" s="134"/>
      <c r="I259" s="134"/>
      <c r="J259" s="134"/>
      <c r="K259" s="134"/>
      <c r="L259" s="134"/>
      <c r="M259" s="134"/>
      <c r="N259" s="134"/>
      <c r="O259" s="134"/>
      <c r="P259" s="134"/>
      <c r="Q259" s="134"/>
      <c r="R259" s="134"/>
      <c r="S259" s="134"/>
      <c r="T259" s="134"/>
      <c r="U259" s="134"/>
      <c r="V259" s="134"/>
      <c r="W259" s="134"/>
      <c r="X259" s="134"/>
      <c r="Y259" s="134"/>
      <c r="Z259" s="134"/>
    </row>
    <row r="260" spans="1:26" s="17" customFormat="1" x14ac:dyDescent="0.25">
      <c r="A260" s="12">
        <v>410</v>
      </c>
      <c r="B260" s="23" t="s">
        <v>924</v>
      </c>
      <c r="C260" s="24"/>
      <c r="D260" s="47"/>
      <c r="E260" s="20"/>
      <c r="F260" s="20"/>
      <c r="G260" s="134"/>
      <c r="H260" s="134"/>
      <c r="I260" s="134"/>
      <c r="J260" s="134"/>
      <c r="K260" s="134"/>
      <c r="L260" s="134"/>
      <c r="M260" s="134"/>
      <c r="N260" s="134"/>
      <c r="O260" s="134"/>
      <c r="P260" s="134"/>
      <c r="Q260" s="134"/>
      <c r="R260" s="134"/>
      <c r="S260" s="134"/>
      <c r="T260" s="134"/>
      <c r="U260" s="134"/>
      <c r="V260" s="134"/>
      <c r="W260" s="134"/>
      <c r="X260" s="134"/>
      <c r="Y260" s="134"/>
      <c r="Z260" s="134"/>
    </row>
    <row r="261" spans="1:26" s="17" customFormat="1" x14ac:dyDescent="0.25">
      <c r="A261" s="18"/>
      <c r="B261" s="26" t="s">
        <v>8</v>
      </c>
      <c r="C261" s="24" t="s">
        <v>9</v>
      </c>
      <c r="D261" s="47">
        <v>500</v>
      </c>
      <c r="E261" s="20"/>
      <c r="F261" s="20"/>
      <c r="G261" s="134"/>
      <c r="H261" s="134"/>
      <c r="I261" s="134"/>
      <c r="J261" s="134"/>
      <c r="K261" s="134"/>
      <c r="L261" s="134"/>
      <c r="M261" s="134"/>
      <c r="N261" s="134"/>
      <c r="O261" s="134"/>
      <c r="P261" s="134"/>
      <c r="Q261" s="134"/>
      <c r="R261" s="134"/>
      <c r="S261" s="134"/>
      <c r="T261" s="134"/>
      <c r="U261" s="134"/>
      <c r="V261" s="134"/>
      <c r="W261" s="134"/>
      <c r="X261" s="134"/>
      <c r="Y261" s="134"/>
      <c r="Z261" s="134"/>
    </row>
    <row r="262" spans="1:26" s="135" customFormat="1" x14ac:dyDescent="0.25">
      <c r="A262" s="35" t="s">
        <v>14</v>
      </c>
      <c r="B262" s="36"/>
      <c r="C262" s="37"/>
      <c r="D262" s="38"/>
      <c r="E262" s="39"/>
      <c r="F262" s="39"/>
      <c r="G262" s="133"/>
      <c r="H262" s="133"/>
      <c r="I262" s="133"/>
      <c r="J262" s="133"/>
      <c r="K262" s="133"/>
      <c r="L262" s="133"/>
      <c r="M262" s="133"/>
      <c r="N262" s="133"/>
      <c r="O262" s="133"/>
      <c r="P262" s="133"/>
      <c r="Q262" s="133"/>
      <c r="R262" s="133"/>
      <c r="S262" s="133"/>
      <c r="T262" s="133"/>
      <c r="U262" s="133"/>
      <c r="V262" s="133"/>
      <c r="W262" s="133"/>
      <c r="X262" s="133"/>
      <c r="Y262" s="133"/>
      <c r="Z262" s="133"/>
    </row>
    <row r="263" spans="1:26" s="17" customFormat="1" x14ac:dyDescent="0.25">
      <c r="A263" s="44" t="s">
        <v>19</v>
      </c>
      <c r="B263" s="45"/>
      <c r="C263" s="12"/>
      <c r="D263" s="41"/>
      <c r="E263" s="42"/>
      <c r="F263" s="42"/>
      <c r="G263" s="134"/>
      <c r="H263" s="134"/>
      <c r="I263" s="134"/>
      <c r="J263" s="134"/>
      <c r="K263" s="134"/>
      <c r="L263" s="134"/>
      <c r="M263" s="134"/>
      <c r="N263" s="134"/>
      <c r="O263" s="134"/>
      <c r="P263" s="134"/>
      <c r="Q263" s="134"/>
      <c r="R263" s="134"/>
      <c r="S263" s="134"/>
      <c r="T263" s="134"/>
      <c r="U263" s="134"/>
      <c r="V263" s="134"/>
      <c r="W263" s="134"/>
      <c r="X263" s="134"/>
      <c r="Y263" s="134"/>
      <c r="Z263" s="134"/>
    </row>
    <row r="264" spans="1:26" s="17" customFormat="1" x14ac:dyDescent="0.25">
      <c r="A264" s="44"/>
      <c r="B264" s="45" t="s">
        <v>20</v>
      </c>
      <c r="C264" s="12"/>
      <c r="D264" s="41"/>
      <c r="E264" s="42"/>
      <c r="F264" s="42"/>
      <c r="G264" s="134"/>
      <c r="H264" s="134"/>
      <c r="I264" s="134"/>
      <c r="J264" s="134"/>
      <c r="K264" s="134"/>
      <c r="L264" s="134"/>
      <c r="M264" s="134"/>
      <c r="N264" s="134"/>
      <c r="O264" s="134"/>
      <c r="P264" s="134"/>
      <c r="Q264" s="134"/>
      <c r="R264" s="134"/>
      <c r="S264" s="134"/>
      <c r="T264" s="134"/>
      <c r="U264" s="134"/>
      <c r="V264" s="134"/>
      <c r="W264" s="134"/>
      <c r="X264" s="134"/>
      <c r="Y264" s="134"/>
      <c r="Z264" s="134"/>
    </row>
    <row r="265" spans="1:26" s="138" customFormat="1" ht="36" x14ac:dyDescent="0.25">
      <c r="A265" s="12">
        <f>500+1</f>
        <v>501</v>
      </c>
      <c r="B265" s="23" t="s">
        <v>345</v>
      </c>
      <c r="C265" s="24"/>
      <c r="D265" s="47"/>
      <c r="E265" s="161"/>
      <c r="F265" s="161"/>
      <c r="G265" s="139"/>
      <c r="H265" s="139"/>
      <c r="I265" s="139"/>
      <c r="J265" s="139"/>
      <c r="K265" s="139"/>
      <c r="L265" s="139"/>
      <c r="M265" s="139"/>
      <c r="N265" s="139"/>
      <c r="O265" s="139"/>
      <c r="P265" s="139"/>
      <c r="Q265" s="139"/>
      <c r="R265" s="139"/>
      <c r="S265" s="139"/>
      <c r="T265" s="139"/>
      <c r="U265" s="139"/>
      <c r="V265" s="139"/>
      <c r="W265" s="139"/>
      <c r="X265" s="139"/>
      <c r="Y265" s="139"/>
      <c r="Z265" s="139"/>
    </row>
    <row r="266" spans="1:26" s="138" customFormat="1" x14ac:dyDescent="0.25">
      <c r="A266" s="12"/>
      <c r="B266" s="26" t="s">
        <v>8</v>
      </c>
      <c r="C266" s="24" t="s">
        <v>9</v>
      </c>
      <c r="D266" s="47">
        <v>1800</v>
      </c>
      <c r="E266" s="161"/>
      <c r="F266" s="161"/>
      <c r="G266" s="139"/>
      <c r="H266" s="139"/>
      <c r="I266" s="139"/>
      <c r="J266" s="139"/>
      <c r="K266" s="139"/>
      <c r="L266" s="139"/>
      <c r="M266" s="139"/>
      <c r="N266" s="139"/>
      <c r="O266" s="139"/>
      <c r="P266" s="139"/>
      <c r="Q266" s="139"/>
      <c r="R266" s="139"/>
      <c r="S266" s="139"/>
      <c r="T266" s="139"/>
      <c r="U266" s="139"/>
      <c r="V266" s="139"/>
      <c r="W266" s="139"/>
      <c r="X266" s="139"/>
      <c r="Y266" s="139"/>
      <c r="Z266" s="139"/>
    </row>
    <row r="267" spans="1:26" s="17" customFormat="1" ht="36.75" customHeight="1" x14ac:dyDescent="0.25">
      <c r="A267" s="12">
        <f t="shared" ref="A267:A279" si="32">A265+1</f>
        <v>502</v>
      </c>
      <c r="B267" s="23" t="s">
        <v>22</v>
      </c>
      <c r="C267" s="24"/>
      <c r="D267" s="47"/>
      <c r="E267" s="161"/>
      <c r="F267" s="161"/>
      <c r="G267" s="134"/>
      <c r="H267" s="134"/>
      <c r="I267" s="134"/>
      <c r="J267" s="134"/>
      <c r="K267" s="134"/>
      <c r="L267" s="134"/>
      <c r="M267" s="134"/>
      <c r="N267" s="134"/>
      <c r="O267" s="134"/>
      <c r="P267" s="134"/>
      <c r="Q267" s="134"/>
      <c r="R267" s="134"/>
      <c r="S267" s="134"/>
      <c r="T267" s="134"/>
      <c r="U267" s="134"/>
      <c r="V267" s="134"/>
      <c r="W267" s="134"/>
      <c r="X267" s="134"/>
      <c r="Y267" s="134"/>
      <c r="Z267" s="134"/>
    </row>
    <row r="268" spans="1:26" s="17" customFormat="1" x14ac:dyDescent="0.25">
      <c r="A268" s="12"/>
      <c r="B268" s="26" t="s">
        <v>8</v>
      </c>
      <c r="C268" s="24" t="s">
        <v>9</v>
      </c>
      <c r="D268" s="47">
        <v>20</v>
      </c>
      <c r="E268" s="161"/>
      <c r="F268" s="161"/>
      <c r="G268" s="134"/>
      <c r="H268" s="134"/>
      <c r="I268" s="134"/>
      <c r="J268" s="134"/>
      <c r="K268" s="134"/>
      <c r="L268" s="134"/>
      <c r="M268" s="134"/>
      <c r="N268" s="134"/>
      <c r="O268" s="134"/>
      <c r="P268" s="134"/>
      <c r="Q268" s="134"/>
      <c r="R268" s="134"/>
      <c r="S268" s="134"/>
      <c r="T268" s="134"/>
      <c r="U268" s="134"/>
      <c r="V268" s="134"/>
      <c r="W268" s="134"/>
      <c r="X268" s="134"/>
      <c r="Y268" s="134"/>
      <c r="Z268" s="134"/>
    </row>
    <row r="269" spans="1:26" s="17" customFormat="1" ht="36" x14ac:dyDescent="0.25">
      <c r="A269" s="12">
        <f t="shared" si="32"/>
        <v>503</v>
      </c>
      <c r="B269" s="23" t="s">
        <v>346</v>
      </c>
      <c r="C269" s="24"/>
      <c r="D269" s="47"/>
      <c r="E269" s="161"/>
      <c r="F269" s="161"/>
      <c r="G269" s="134"/>
      <c r="H269" s="134"/>
      <c r="I269" s="134"/>
      <c r="J269" s="134"/>
      <c r="K269" s="134"/>
      <c r="L269" s="134"/>
      <c r="M269" s="134"/>
      <c r="N269" s="134"/>
      <c r="O269" s="134"/>
      <c r="P269" s="134"/>
      <c r="Q269" s="134"/>
      <c r="R269" s="134"/>
      <c r="S269" s="134"/>
      <c r="T269" s="134"/>
      <c r="U269" s="134"/>
      <c r="V269" s="134"/>
      <c r="W269" s="134"/>
      <c r="X269" s="134"/>
      <c r="Y269" s="134"/>
      <c r="Z269" s="134"/>
    </row>
    <row r="270" spans="1:26" s="17" customFormat="1" x14ac:dyDescent="0.25">
      <c r="A270" s="12"/>
      <c r="B270" s="26" t="s">
        <v>8</v>
      </c>
      <c r="C270" s="24" t="s">
        <v>9</v>
      </c>
      <c r="D270" s="47">
        <v>160</v>
      </c>
      <c r="E270" s="161"/>
      <c r="F270" s="161"/>
      <c r="G270" s="134"/>
      <c r="H270" s="134"/>
      <c r="I270" s="134"/>
      <c r="J270" s="134"/>
      <c r="K270" s="134"/>
      <c r="L270" s="134"/>
      <c r="M270" s="134"/>
      <c r="N270" s="134"/>
      <c r="O270" s="134"/>
      <c r="P270" s="134"/>
      <c r="Q270" s="134"/>
      <c r="R270" s="134"/>
      <c r="S270" s="134"/>
      <c r="T270" s="134"/>
      <c r="U270" s="134"/>
      <c r="V270" s="134"/>
      <c r="W270" s="134"/>
      <c r="X270" s="134"/>
      <c r="Y270" s="134"/>
      <c r="Z270" s="134"/>
    </row>
    <row r="271" spans="1:26" s="17" customFormat="1" ht="36" x14ac:dyDescent="0.25">
      <c r="A271" s="12">
        <f t="shared" si="32"/>
        <v>504</v>
      </c>
      <c r="B271" s="23" t="s">
        <v>895</v>
      </c>
      <c r="C271" s="24"/>
      <c r="D271" s="47"/>
      <c r="E271" s="161"/>
      <c r="F271" s="161"/>
      <c r="G271" s="134"/>
      <c r="H271" s="134"/>
      <c r="I271" s="134"/>
      <c r="J271" s="134"/>
      <c r="K271" s="134"/>
      <c r="L271" s="134"/>
      <c r="M271" s="134"/>
      <c r="N271" s="134"/>
      <c r="O271" s="134"/>
      <c r="P271" s="134"/>
      <c r="Q271" s="134"/>
      <c r="R271" s="134"/>
      <c r="S271" s="134"/>
      <c r="T271" s="134"/>
      <c r="U271" s="134"/>
      <c r="V271" s="134"/>
      <c r="W271" s="134"/>
      <c r="X271" s="134"/>
      <c r="Y271" s="134"/>
      <c r="Z271" s="134"/>
    </row>
    <row r="272" spans="1:26" s="17" customFormat="1" x14ac:dyDescent="0.25">
      <c r="A272" s="12"/>
      <c r="B272" s="26" t="s">
        <v>8</v>
      </c>
      <c r="C272" s="24" t="s">
        <v>9</v>
      </c>
      <c r="D272" s="159">
        <v>250</v>
      </c>
      <c r="E272" s="161"/>
      <c r="F272" s="161"/>
      <c r="G272" s="134"/>
      <c r="H272" s="134"/>
      <c r="I272" s="134"/>
      <c r="J272" s="134"/>
      <c r="K272" s="134"/>
      <c r="L272" s="134"/>
      <c r="M272" s="134"/>
      <c r="N272" s="134"/>
      <c r="O272" s="134"/>
      <c r="P272" s="134"/>
      <c r="Q272" s="134"/>
      <c r="R272" s="134"/>
      <c r="S272" s="134"/>
      <c r="T272" s="134"/>
      <c r="U272" s="134"/>
      <c r="V272" s="134"/>
      <c r="W272" s="134"/>
      <c r="X272" s="134"/>
      <c r="Y272" s="134"/>
      <c r="Z272" s="134"/>
    </row>
    <row r="273" spans="1:26" s="17" customFormat="1" ht="36" x14ac:dyDescent="0.25">
      <c r="A273" s="12">
        <f>A271+1</f>
        <v>505</v>
      </c>
      <c r="B273" s="23" t="s">
        <v>21</v>
      </c>
      <c r="C273" s="24"/>
      <c r="D273" s="47"/>
      <c r="E273" s="161"/>
      <c r="F273" s="161"/>
      <c r="G273" s="134"/>
      <c r="H273" s="134"/>
      <c r="I273" s="134"/>
      <c r="J273" s="134"/>
      <c r="K273" s="134"/>
      <c r="L273" s="134"/>
      <c r="M273" s="134"/>
      <c r="N273" s="134"/>
      <c r="O273" s="134"/>
      <c r="P273" s="134"/>
      <c r="Q273" s="134"/>
      <c r="R273" s="134"/>
      <c r="S273" s="134"/>
      <c r="T273" s="134"/>
      <c r="U273" s="134"/>
      <c r="V273" s="134"/>
      <c r="W273" s="134"/>
      <c r="X273" s="134"/>
      <c r="Y273" s="134"/>
      <c r="Z273" s="134"/>
    </row>
    <row r="274" spans="1:26" s="17" customFormat="1" x14ac:dyDescent="0.25">
      <c r="A274" s="12"/>
      <c r="B274" s="26" t="s">
        <v>8</v>
      </c>
      <c r="C274" s="24" t="s">
        <v>9</v>
      </c>
      <c r="D274" s="47">
        <v>750</v>
      </c>
      <c r="E274" s="161"/>
      <c r="F274" s="161"/>
      <c r="G274" s="134"/>
      <c r="H274" s="134"/>
      <c r="I274" s="134"/>
      <c r="J274" s="134"/>
      <c r="K274" s="134"/>
      <c r="L274" s="134"/>
      <c r="M274" s="134"/>
      <c r="N274" s="134"/>
      <c r="O274" s="134"/>
      <c r="P274" s="134"/>
      <c r="Q274" s="134"/>
      <c r="R274" s="134"/>
      <c r="S274" s="134"/>
      <c r="T274" s="134"/>
      <c r="U274" s="134"/>
      <c r="V274" s="134"/>
      <c r="W274" s="134"/>
      <c r="X274" s="134"/>
      <c r="Y274" s="134"/>
      <c r="Z274" s="134"/>
    </row>
    <row r="275" spans="1:26" s="17" customFormat="1" x14ac:dyDescent="0.25">
      <c r="A275" s="12">
        <f t="shared" si="32"/>
        <v>506</v>
      </c>
      <c r="B275" s="23" t="s">
        <v>450</v>
      </c>
      <c r="C275" s="24"/>
      <c r="D275" s="47"/>
      <c r="E275" s="161"/>
      <c r="F275" s="161"/>
      <c r="G275" s="134"/>
      <c r="H275" s="134"/>
      <c r="I275" s="134"/>
      <c r="J275" s="134"/>
      <c r="K275" s="134"/>
      <c r="L275" s="134"/>
      <c r="M275" s="134"/>
      <c r="N275" s="134"/>
      <c r="O275" s="134"/>
      <c r="P275" s="134"/>
      <c r="Q275" s="134"/>
      <c r="R275" s="134"/>
      <c r="S275" s="134"/>
      <c r="T275" s="134"/>
      <c r="U275" s="134"/>
      <c r="V275" s="134"/>
      <c r="W275" s="134"/>
      <c r="X275" s="134"/>
      <c r="Y275" s="134"/>
      <c r="Z275" s="134"/>
    </row>
    <row r="276" spans="1:26" s="17" customFormat="1" x14ac:dyDescent="0.25">
      <c r="A276" s="12"/>
      <c r="B276" s="26" t="s">
        <v>8</v>
      </c>
      <c r="C276" s="24" t="s">
        <v>23</v>
      </c>
      <c r="D276" s="47">
        <v>700</v>
      </c>
      <c r="E276" s="161"/>
      <c r="F276" s="161"/>
      <c r="G276" s="134"/>
      <c r="H276" s="134"/>
      <c r="I276" s="134"/>
      <c r="J276" s="134"/>
      <c r="K276" s="134"/>
      <c r="L276" s="134"/>
      <c r="M276" s="134"/>
      <c r="N276" s="134"/>
      <c r="O276" s="134"/>
      <c r="P276" s="134"/>
      <c r="Q276" s="134"/>
      <c r="R276" s="134"/>
      <c r="S276" s="134"/>
      <c r="T276" s="134"/>
      <c r="U276" s="134"/>
      <c r="V276" s="134"/>
      <c r="W276" s="134"/>
      <c r="X276" s="134"/>
      <c r="Y276" s="134"/>
      <c r="Z276" s="134"/>
    </row>
    <row r="277" spans="1:26" s="138" customFormat="1" ht="36" x14ac:dyDescent="0.25">
      <c r="A277" s="12">
        <f t="shared" si="32"/>
        <v>507</v>
      </c>
      <c r="B277" s="23" t="s">
        <v>451</v>
      </c>
      <c r="C277" s="24"/>
      <c r="D277" s="47"/>
      <c r="E277" s="161"/>
      <c r="F277" s="161"/>
      <c r="G277" s="139"/>
      <c r="H277" s="139"/>
      <c r="I277" s="139"/>
      <c r="J277" s="139"/>
      <c r="K277" s="139"/>
      <c r="L277" s="139"/>
      <c r="M277" s="139"/>
      <c r="N277" s="139"/>
      <c r="O277" s="139"/>
      <c r="P277" s="139"/>
      <c r="Q277" s="139"/>
      <c r="R277" s="139"/>
      <c r="S277" s="139"/>
      <c r="T277" s="139"/>
      <c r="U277" s="139"/>
      <c r="V277" s="139"/>
      <c r="W277" s="139"/>
      <c r="X277" s="139"/>
      <c r="Y277" s="139"/>
      <c r="Z277" s="139"/>
    </row>
    <row r="278" spans="1:26" s="138" customFormat="1" x14ac:dyDescent="0.25">
      <c r="A278" s="12"/>
      <c r="B278" s="26" t="s">
        <v>8</v>
      </c>
      <c r="C278" s="24" t="s">
        <v>23</v>
      </c>
      <c r="D278" s="47">
        <v>800</v>
      </c>
      <c r="E278" s="161"/>
      <c r="F278" s="161"/>
      <c r="G278" s="139"/>
      <c r="H278" s="139"/>
      <c r="I278" s="139"/>
      <c r="J278" s="139"/>
      <c r="K278" s="139"/>
      <c r="L278" s="139"/>
      <c r="M278" s="139"/>
      <c r="N278" s="139"/>
      <c r="O278" s="139"/>
      <c r="P278" s="139"/>
      <c r="Q278" s="139"/>
      <c r="R278" s="139"/>
      <c r="S278" s="139"/>
      <c r="T278" s="139"/>
      <c r="U278" s="139"/>
      <c r="V278" s="139"/>
      <c r="W278" s="139"/>
      <c r="X278" s="139"/>
      <c r="Y278" s="139"/>
      <c r="Z278" s="139"/>
    </row>
    <row r="279" spans="1:26" s="17" customFormat="1" x14ac:dyDescent="0.25">
      <c r="A279" s="12">
        <f t="shared" si="32"/>
        <v>508</v>
      </c>
      <c r="B279" s="23" t="s">
        <v>452</v>
      </c>
      <c r="C279" s="24"/>
      <c r="D279" s="47"/>
      <c r="E279" s="161"/>
      <c r="F279" s="161"/>
      <c r="G279" s="134"/>
      <c r="H279" s="134"/>
      <c r="I279" s="134"/>
      <c r="J279" s="134"/>
      <c r="K279" s="134"/>
      <c r="L279" s="134"/>
      <c r="M279" s="134"/>
      <c r="N279" s="134"/>
      <c r="O279" s="134"/>
      <c r="P279" s="134"/>
      <c r="Q279" s="134"/>
      <c r="R279" s="134"/>
      <c r="S279" s="134"/>
      <c r="T279" s="134"/>
      <c r="U279" s="134"/>
      <c r="V279" s="134"/>
      <c r="W279" s="134"/>
      <c r="X279" s="134"/>
      <c r="Y279" s="134"/>
      <c r="Z279" s="134"/>
    </row>
    <row r="280" spans="1:26" s="17" customFormat="1" x14ac:dyDescent="0.25">
      <c r="A280" s="12"/>
      <c r="B280" s="26" t="s">
        <v>8</v>
      </c>
      <c r="C280" s="24" t="s">
        <v>9</v>
      </c>
      <c r="D280" s="47">
        <v>550</v>
      </c>
      <c r="E280" s="161"/>
      <c r="F280" s="161"/>
      <c r="G280" s="134"/>
      <c r="H280" s="134"/>
      <c r="I280" s="134"/>
      <c r="J280" s="134"/>
      <c r="K280" s="134"/>
      <c r="L280" s="134"/>
      <c r="M280" s="134"/>
      <c r="N280" s="134"/>
      <c r="O280" s="134"/>
      <c r="P280" s="134"/>
      <c r="Q280" s="134"/>
      <c r="R280" s="134"/>
      <c r="S280" s="134"/>
      <c r="T280" s="134"/>
      <c r="U280" s="134"/>
      <c r="V280" s="134"/>
      <c r="W280" s="134"/>
      <c r="X280" s="134"/>
      <c r="Y280" s="134"/>
      <c r="Z280" s="134"/>
    </row>
    <row r="281" spans="1:26" s="138" customFormat="1" x14ac:dyDescent="0.25">
      <c r="A281" s="12">
        <f t="shared" ref="A281:A307" si="33">A279+1</f>
        <v>509</v>
      </c>
      <c r="B281" s="23" t="s">
        <v>347</v>
      </c>
      <c r="C281" s="24"/>
      <c r="D281" s="47"/>
      <c r="E281" s="161"/>
      <c r="F281" s="161"/>
      <c r="G281" s="139"/>
      <c r="H281" s="139"/>
      <c r="I281" s="139"/>
      <c r="J281" s="139"/>
      <c r="K281" s="139"/>
      <c r="L281" s="139"/>
      <c r="M281" s="139"/>
      <c r="N281" s="139"/>
      <c r="O281" s="139"/>
      <c r="P281" s="139"/>
      <c r="Q281" s="139"/>
      <c r="R281" s="139"/>
      <c r="S281" s="139"/>
      <c r="T281" s="139"/>
      <c r="U281" s="139"/>
      <c r="V281" s="139"/>
      <c r="W281" s="139"/>
      <c r="X281" s="139"/>
      <c r="Y281" s="139"/>
      <c r="Z281" s="139"/>
    </row>
    <row r="282" spans="1:26" s="138" customFormat="1" x14ac:dyDescent="0.25">
      <c r="A282" s="12"/>
      <c r="B282" s="26" t="s">
        <v>8</v>
      </c>
      <c r="C282" s="24" t="s">
        <v>9</v>
      </c>
      <c r="D282" s="47">
        <v>55</v>
      </c>
      <c r="E282" s="161"/>
      <c r="F282" s="161"/>
      <c r="G282" s="139"/>
      <c r="H282" s="139"/>
      <c r="I282" s="139"/>
      <c r="J282" s="139"/>
      <c r="K282" s="139"/>
      <c r="L282" s="139"/>
      <c r="M282" s="139"/>
      <c r="N282" s="139"/>
      <c r="O282" s="139"/>
      <c r="P282" s="139"/>
      <c r="Q282" s="139"/>
      <c r="R282" s="139"/>
      <c r="S282" s="139"/>
      <c r="T282" s="139"/>
      <c r="U282" s="139"/>
      <c r="V282" s="139"/>
      <c r="W282" s="139"/>
      <c r="X282" s="139"/>
      <c r="Y282" s="139"/>
      <c r="Z282" s="139"/>
    </row>
    <row r="283" spans="1:26" s="17" customFormat="1" x14ac:dyDescent="0.25">
      <c r="A283" s="12">
        <f t="shared" si="33"/>
        <v>510</v>
      </c>
      <c r="B283" s="23" t="s">
        <v>348</v>
      </c>
      <c r="C283" s="24"/>
      <c r="D283" s="47"/>
      <c r="E283" s="161"/>
      <c r="F283" s="161"/>
      <c r="G283" s="134"/>
      <c r="H283" s="134"/>
      <c r="I283" s="134"/>
      <c r="J283" s="134"/>
      <c r="K283" s="134"/>
      <c r="L283" s="134"/>
      <c r="M283" s="134"/>
      <c r="N283" s="134"/>
      <c r="O283" s="134"/>
      <c r="P283" s="134"/>
      <c r="Q283" s="134"/>
      <c r="R283" s="134"/>
      <c r="S283" s="134"/>
      <c r="T283" s="134"/>
      <c r="U283" s="134"/>
      <c r="V283" s="134"/>
      <c r="W283" s="134"/>
      <c r="X283" s="134"/>
      <c r="Y283" s="134"/>
      <c r="Z283" s="134"/>
    </row>
    <row r="284" spans="1:26" s="17" customFormat="1" x14ac:dyDescent="0.25">
      <c r="A284" s="12"/>
      <c r="B284" s="26" t="s">
        <v>8</v>
      </c>
      <c r="C284" s="24" t="s">
        <v>9</v>
      </c>
      <c r="D284" s="47">
        <v>200</v>
      </c>
      <c r="E284" s="161"/>
      <c r="F284" s="161"/>
      <c r="G284" s="134"/>
      <c r="H284" s="134"/>
      <c r="I284" s="134"/>
      <c r="J284" s="134"/>
      <c r="K284" s="134"/>
      <c r="L284" s="134"/>
      <c r="M284" s="134"/>
      <c r="N284" s="134"/>
      <c r="O284" s="134"/>
      <c r="P284" s="134"/>
      <c r="Q284" s="134"/>
      <c r="R284" s="134"/>
      <c r="S284" s="134"/>
      <c r="T284" s="134"/>
      <c r="U284" s="134"/>
      <c r="V284" s="134"/>
      <c r="W284" s="134"/>
      <c r="X284" s="134"/>
      <c r="Y284" s="134"/>
      <c r="Z284" s="134"/>
    </row>
    <row r="285" spans="1:26" s="17" customFormat="1" x14ac:dyDescent="0.25">
      <c r="A285" s="12">
        <f t="shared" si="33"/>
        <v>511</v>
      </c>
      <c r="B285" s="23" t="s">
        <v>349</v>
      </c>
      <c r="C285" s="24"/>
      <c r="D285" s="47"/>
      <c r="E285" s="161"/>
      <c r="F285" s="161"/>
      <c r="G285" s="134"/>
      <c r="H285" s="134"/>
      <c r="I285" s="134"/>
      <c r="J285" s="134"/>
      <c r="K285" s="134"/>
      <c r="L285" s="134"/>
      <c r="M285" s="134"/>
      <c r="N285" s="134"/>
      <c r="O285" s="134"/>
      <c r="P285" s="134"/>
      <c r="Q285" s="134"/>
      <c r="R285" s="134"/>
      <c r="S285" s="134"/>
      <c r="T285" s="134"/>
      <c r="U285" s="134"/>
      <c r="V285" s="134"/>
      <c r="W285" s="134"/>
      <c r="X285" s="134"/>
      <c r="Y285" s="134"/>
      <c r="Z285" s="134"/>
    </row>
    <row r="286" spans="1:26" s="17" customFormat="1" x14ac:dyDescent="0.25">
      <c r="A286" s="12"/>
      <c r="B286" s="26" t="s">
        <v>8</v>
      </c>
      <c r="C286" s="24" t="s">
        <v>9</v>
      </c>
      <c r="D286" s="47">
        <v>2000</v>
      </c>
      <c r="E286" s="161"/>
      <c r="F286" s="161"/>
      <c r="G286" s="134"/>
      <c r="H286" s="134"/>
      <c r="I286" s="134"/>
      <c r="J286" s="134"/>
      <c r="K286" s="134"/>
      <c r="L286" s="134"/>
      <c r="M286" s="134"/>
      <c r="N286" s="134"/>
      <c r="O286" s="134"/>
      <c r="P286" s="134"/>
      <c r="Q286" s="134"/>
      <c r="R286" s="134"/>
      <c r="S286" s="134"/>
      <c r="T286" s="134"/>
      <c r="U286" s="134"/>
      <c r="V286" s="134"/>
      <c r="W286" s="134"/>
      <c r="X286" s="134"/>
      <c r="Y286" s="134"/>
      <c r="Z286" s="134"/>
    </row>
    <row r="287" spans="1:26" s="17" customFormat="1" x14ac:dyDescent="0.25">
      <c r="A287" s="12"/>
      <c r="B287" s="48" t="s">
        <v>24</v>
      </c>
      <c r="C287" s="28"/>
      <c r="D287" s="49"/>
      <c r="E287" s="160"/>
      <c r="F287" s="160"/>
      <c r="G287" s="134"/>
      <c r="H287" s="134"/>
      <c r="I287" s="134"/>
      <c r="J287" s="134"/>
      <c r="K287" s="134"/>
      <c r="L287" s="134"/>
      <c r="M287" s="134"/>
      <c r="N287" s="134"/>
      <c r="O287" s="134"/>
      <c r="P287" s="134"/>
      <c r="Q287" s="134"/>
      <c r="R287" s="134"/>
      <c r="S287" s="134"/>
      <c r="T287" s="134"/>
      <c r="U287" s="134"/>
      <c r="V287" s="134"/>
      <c r="W287" s="134"/>
      <c r="X287" s="134"/>
      <c r="Y287" s="134"/>
      <c r="Z287" s="134"/>
    </row>
    <row r="288" spans="1:26" s="17" customFormat="1" ht="36" x14ac:dyDescent="0.25">
      <c r="A288" s="12">
        <f>A285+1</f>
        <v>512</v>
      </c>
      <c r="B288" s="23" t="s">
        <v>966</v>
      </c>
      <c r="C288" s="24"/>
      <c r="D288" s="47"/>
      <c r="E288" s="161"/>
      <c r="F288" s="161"/>
      <c r="G288" s="134"/>
      <c r="H288" s="134"/>
      <c r="I288" s="134"/>
      <c r="J288" s="134"/>
      <c r="K288" s="134"/>
      <c r="L288" s="134"/>
      <c r="M288" s="134"/>
      <c r="N288" s="134"/>
      <c r="O288" s="134"/>
      <c r="P288" s="134"/>
      <c r="Q288" s="134"/>
      <c r="R288" s="134"/>
      <c r="S288" s="134"/>
      <c r="T288" s="134"/>
      <c r="U288" s="134"/>
      <c r="V288" s="134"/>
      <c r="W288" s="134"/>
      <c r="X288" s="134"/>
      <c r="Y288" s="134"/>
      <c r="Z288" s="134"/>
    </row>
    <row r="289" spans="1:26" s="17" customFormat="1" x14ac:dyDescent="0.25">
      <c r="A289" s="12"/>
      <c r="B289" s="26" t="s">
        <v>8</v>
      </c>
      <c r="C289" s="24" t="s">
        <v>9</v>
      </c>
      <c r="D289" s="47">
        <v>1000</v>
      </c>
      <c r="E289" s="161"/>
      <c r="F289" s="161"/>
      <c r="G289" s="134"/>
      <c r="H289" s="134"/>
      <c r="I289" s="134"/>
      <c r="J289" s="134"/>
      <c r="K289" s="134"/>
      <c r="L289" s="134"/>
      <c r="M289" s="134"/>
      <c r="N289" s="134"/>
      <c r="O289" s="134"/>
      <c r="P289" s="134"/>
      <c r="Q289" s="134"/>
      <c r="R289" s="134"/>
      <c r="S289" s="134"/>
      <c r="T289" s="134"/>
      <c r="U289" s="134"/>
      <c r="V289" s="134"/>
      <c r="W289" s="134"/>
      <c r="X289" s="134"/>
      <c r="Y289" s="134"/>
      <c r="Z289" s="134"/>
    </row>
    <row r="290" spans="1:26" s="17" customFormat="1" ht="54" x14ac:dyDescent="0.25">
      <c r="A290" s="12">
        <f>A288+1</f>
        <v>513</v>
      </c>
      <c r="B290" s="23" t="s">
        <v>350</v>
      </c>
      <c r="C290" s="24"/>
      <c r="D290" s="47"/>
      <c r="E290" s="161"/>
      <c r="F290" s="161"/>
      <c r="G290" s="134"/>
      <c r="H290" s="134"/>
      <c r="I290" s="134"/>
      <c r="J290" s="134"/>
      <c r="K290" s="134"/>
      <c r="L290" s="134"/>
      <c r="M290" s="134"/>
      <c r="N290" s="134"/>
      <c r="O290" s="134"/>
      <c r="P290" s="134"/>
      <c r="Q290" s="134"/>
      <c r="R290" s="134"/>
      <c r="S290" s="134"/>
      <c r="T290" s="134"/>
      <c r="U290" s="134"/>
      <c r="V290" s="134"/>
      <c r="W290" s="134"/>
      <c r="X290" s="134"/>
      <c r="Y290" s="134"/>
      <c r="Z290" s="134"/>
    </row>
    <row r="291" spans="1:26" s="17" customFormat="1" x14ac:dyDescent="0.25">
      <c r="A291" s="12"/>
      <c r="B291" s="26" t="s">
        <v>8</v>
      </c>
      <c r="C291" s="24" t="s">
        <v>9</v>
      </c>
      <c r="D291" s="47">
        <v>400</v>
      </c>
      <c r="E291" s="161"/>
      <c r="F291" s="161"/>
      <c r="G291" s="134"/>
      <c r="H291" s="134"/>
      <c r="I291" s="134"/>
      <c r="J291" s="134"/>
      <c r="K291" s="134"/>
      <c r="L291" s="134"/>
      <c r="M291" s="134"/>
      <c r="N291" s="134"/>
      <c r="O291" s="134"/>
      <c r="P291" s="134"/>
      <c r="Q291" s="134"/>
      <c r="R291" s="134"/>
      <c r="S291" s="134"/>
      <c r="T291" s="134"/>
      <c r="U291" s="134"/>
      <c r="V291" s="134"/>
      <c r="W291" s="134"/>
      <c r="X291" s="134"/>
      <c r="Y291" s="134"/>
      <c r="Z291" s="134"/>
    </row>
    <row r="292" spans="1:26" s="17" customFormat="1" ht="54" x14ac:dyDescent="0.25">
      <c r="A292" s="12">
        <f>A290+1</f>
        <v>514</v>
      </c>
      <c r="B292" s="23" t="s">
        <v>967</v>
      </c>
      <c r="C292" s="24"/>
      <c r="D292" s="47"/>
      <c r="E292" s="161"/>
      <c r="F292" s="161"/>
      <c r="G292" s="134"/>
      <c r="H292" s="134"/>
      <c r="I292" s="134"/>
      <c r="J292" s="134"/>
      <c r="K292" s="134"/>
      <c r="L292" s="134"/>
      <c r="M292" s="134"/>
      <c r="N292" s="134"/>
      <c r="O292" s="134"/>
      <c r="P292" s="134"/>
      <c r="Q292" s="134"/>
      <c r="R292" s="134"/>
      <c r="S292" s="134"/>
      <c r="T292" s="134"/>
      <c r="U292" s="134"/>
      <c r="V292" s="134"/>
      <c r="W292" s="134"/>
      <c r="X292" s="134"/>
      <c r="Y292" s="134"/>
      <c r="Z292" s="134"/>
    </row>
    <row r="293" spans="1:26" s="17" customFormat="1" x14ac:dyDescent="0.25">
      <c r="A293" s="12"/>
      <c r="B293" s="26" t="s">
        <v>8</v>
      </c>
      <c r="C293" s="24" t="s">
        <v>9</v>
      </c>
      <c r="D293" s="47">
        <v>50</v>
      </c>
      <c r="E293" s="161"/>
      <c r="F293" s="161"/>
      <c r="G293" s="134"/>
      <c r="H293" s="134"/>
      <c r="I293" s="134"/>
      <c r="J293" s="134"/>
      <c r="K293" s="134"/>
      <c r="L293" s="134"/>
      <c r="M293" s="134"/>
      <c r="N293" s="134"/>
      <c r="O293" s="134"/>
      <c r="P293" s="134"/>
      <c r="Q293" s="134"/>
      <c r="R293" s="134"/>
      <c r="S293" s="134"/>
      <c r="T293" s="134"/>
      <c r="U293" s="134"/>
      <c r="V293" s="134"/>
      <c r="W293" s="134"/>
      <c r="X293" s="134"/>
      <c r="Y293" s="134"/>
      <c r="Z293" s="134"/>
    </row>
    <row r="294" spans="1:26" s="17" customFormat="1" ht="36" x14ac:dyDescent="0.25">
      <c r="A294" s="12">
        <f>A292+1</f>
        <v>515</v>
      </c>
      <c r="B294" s="23" t="s">
        <v>925</v>
      </c>
      <c r="C294" s="24"/>
      <c r="D294" s="47"/>
      <c r="E294" s="161"/>
      <c r="F294" s="161"/>
      <c r="G294" s="134"/>
      <c r="H294" s="134"/>
      <c r="I294" s="134"/>
      <c r="J294" s="134"/>
      <c r="K294" s="134"/>
      <c r="L294" s="134"/>
      <c r="M294" s="134"/>
      <c r="N294" s="134"/>
      <c r="O294" s="134"/>
      <c r="P294" s="134"/>
      <c r="Q294" s="134"/>
      <c r="R294" s="134"/>
      <c r="S294" s="134"/>
      <c r="T294" s="134"/>
      <c r="U294" s="134"/>
      <c r="V294" s="134"/>
      <c r="W294" s="134"/>
      <c r="X294" s="134"/>
      <c r="Y294" s="134"/>
      <c r="Z294" s="134"/>
    </row>
    <row r="295" spans="1:26" s="17" customFormat="1" x14ac:dyDescent="0.25">
      <c r="A295" s="236"/>
      <c r="B295" s="26" t="s">
        <v>8</v>
      </c>
      <c r="C295" s="24" t="s">
        <v>9</v>
      </c>
      <c r="D295" s="47">
        <v>20</v>
      </c>
      <c r="E295" s="161"/>
      <c r="F295" s="161"/>
      <c r="G295" s="134"/>
      <c r="H295" s="134"/>
      <c r="I295" s="134"/>
      <c r="J295" s="134"/>
      <c r="K295" s="134"/>
      <c r="L295" s="134"/>
      <c r="M295" s="134"/>
      <c r="N295" s="134"/>
      <c r="O295" s="134"/>
      <c r="P295" s="134"/>
      <c r="Q295" s="134"/>
      <c r="R295" s="134"/>
      <c r="S295" s="134"/>
      <c r="T295" s="134"/>
      <c r="U295" s="134"/>
      <c r="V295" s="134"/>
      <c r="W295" s="134"/>
      <c r="X295" s="134"/>
      <c r="Y295" s="134"/>
      <c r="Z295" s="134"/>
    </row>
    <row r="296" spans="1:26" s="17" customFormat="1" ht="36" x14ac:dyDescent="0.25">
      <c r="A296" s="12">
        <f>A294+1</f>
        <v>516</v>
      </c>
      <c r="B296" s="23" t="s">
        <v>926</v>
      </c>
      <c r="C296" s="24"/>
      <c r="D296" s="47"/>
      <c r="E296" s="161"/>
      <c r="F296" s="161"/>
      <c r="G296" s="134"/>
      <c r="H296" s="134"/>
      <c r="I296" s="134"/>
      <c r="J296" s="134"/>
      <c r="K296" s="134"/>
      <c r="L296" s="134"/>
      <c r="M296" s="134"/>
      <c r="N296" s="134"/>
      <c r="O296" s="134"/>
      <c r="P296" s="134"/>
      <c r="Q296" s="134"/>
      <c r="R296" s="134"/>
      <c r="S296" s="134"/>
      <c r="T296" s="134"/>
      <c r="U296" s="134"/>
      <c r="V296" s="134"/>
      <c r="W296" s="134"/>
      <c r="X296" s="134"/>
      <c r="Y296" s="134"/>
      <c r="Z296" s="134"/>
    </row>
    <row r="297" spans="1:26" s="17" customFormat="1" x14ac:dyDescent="0.25">
      <c r="A297" s="236"/>
      <c r="B297" s="26" t="s">
        <v>8</v>
      </c>
      <c r="C297" s="24" t="s">
        <v>9</v>
      </c>
      <c r="D297" s="47">
        <v>5</v>
      </c>
      <c r="E297" s="161"/>
      <c r="F297" s="161"/>
      <c r="G297" s="134"/>
      <c r="H297" s="134"/>
      <c r="I297" s="134"/>
      <c r="J297" s="134"/>
      <c r="K297" s="134"/>
      <c r="L297" s="134"/>
      <c r="M297" s="134"/>
      <c r="N297" s="134"/>
      <c r="O297" s="134"/>
      <c r="P297" s="134"/>
      <c r="Q297" s="134"/>
      <c r="R297" s="134"/>
      <c r="S297" s="134"/>
      <c r="T297" s="134"/>
      <c r="U297" s="134"/>
      <c r="V297" s="134"/>
      <c r="W297" s="134"/>
      <c r="X297" s="134"/>
      <c r="Y297" s="134"/>
      <c r="Z297" s="134"/>
    </row>
    <row r="298" spans="1:26" s="17" customFormat="1" x14ac:dyDescent="0.25">
      <c r="A298" s="12">
        <f>A296+1</f>
        <v>517</v>
      </c>
      <c r="B298" s="23" t="s">
        <v>25</v>
      </c>
      <c r="C298" s="24"/>
      <c r="D298" s="47"/>
      <c r="E298" s="161"/>
      <c r="F298" s="161"/>
      <c r="G298" s="134" t="s">
        <v>902</v>
      </c>
      <c r="H298" s="134"/>
      <c r="I298" s="134"/>
      <c r="J298" s="134"/>
      <c r="K298" s="134"/>
      <c r="L298" s="134"/>
      <c r="M298" s="134"/>
      <c r="N298" s="134"/>
      <c r="O298" s="134"/>
      <c r="P298" s="134"/>
      <c r="Q298" s="134"/>
      <c r="R298" s="134"/>
      <c r="S298" s="134"/>
      <c r="T298" s="134"/>
      <c r="U298" s="134"/>
      <c r="V298" s="134"/>
      <c r="W298" s="134"/>
      <c r="X298" s="134"/>
      <c r="Y298" s="134"/>
      <c r="Z298" s="134"/>
    </row>
    <row r="299" spans="1:26" s="17" customFormat="1" x14ac:dyDescent="0.25">
      <c r="A299" s="12"/>
      <c r="B299" s="26" t="s">
        <v>336</v>
      </c>
      <c r="C299" s="24" t="s">
        <v>9</v>
      </c>
      <c r="D299" s="47">
        <v>350</v>
      </c>
      <c r="E299" s="161"/>
      <c r="F299" s="161"/>
      <c r="G299" s="134"/>
      <c r="H299" s="134"/>
      <c r="I299" s="134"/>
      <c r="J299" s="134"/>
      <c r="K299" s="134"/>
      <c r="L299" s="134"/>
      <c r="M299" s="134"/>
      <c r="N299" s="134"/>
      <c r="O299" s="134"/>
      <c r="P299" s="134"/>
      <c r="Q299" s="134"/>
      <c r="R299" s="134"/>
      <c r="S299" s="134"/>
      <c r="T299" s="134"/>
      <c r="U299" s="134"/>
      <c r="V299" s="134"/>
      <c r="W299" s="134"/>
      <c r="X299" s="134"/>
      <c r="Y299" s="134"/>
      <c r="Z299" s="134"/>
    </row>
    <row r="300" spans="1:26" s="17" customFormat="1" x14ac:dyDescent="0.25">
      <c r="A300" s="12"/>
      <c r="B300" s="48" t="s">
        <v>26</v>
      </c>
      <c r="C300" s="28"/>
      <c r="D300" s="49"/>
      <c r="E300" s="160"/>
      <c r="F300" s="160"/>
      <c r="G300" s="134"/>
      <c r="H300" s="134"/>
      <c r="I300" s="134"/>
      <c r="J300" s="134"/>
      <c r="K300" s="134"/>
      <c r="L300" s="134"/>
      <c r="M300" s="134"/>
      <c r="N300" s="134"/>
      <c r="O300" s="134"/>
      <c r="P300" s="134"/>
      <c r="Q300" s="134"/>
      <c r="R300" s="134"/>
      <c r="S300" s="134"/>
      <c r="T300" s="134"/>
      <c r="U300" s="134"/>
      <c r="V300" s="134"/>
      <c r="W300" s="134"/>
      <c r="X300" s="134"/>
      <c r="Y300" s="134"/>
      <c r="Z300" s="134"/>
    </row>
    <row r="301" spans="1:26" s="17" customFormat="1" ht="36" x14ac:dyDescent="0.25">
      <c r="A301" s="12">
        <f>A298+1</f>
        <v>518</v>
      </c>
      <c r="B301" s="23" t="s">
        <v>959</v>
      </c>
      <c r="C301" s="24"/>
      <c r="D301" s="47"/>
      <c r="E301" s="161"/>
      <c r="F301" s="161"/>
      <c r="G301" s="134"/>
      <c r="H301" s="134"/>
      <c r="I301" s="134"/>
      <c r="J301" s="134"/>
      <c r="K301" s="134"/>
      <c r="L301" s="134"/>
      <c r="M301" s="134"/>
      <c r="N301" s="134"/>
      <c r="O301" s="134"/>
      <c r="P301" s="134"/>
      <c r="Q301" s="134"/>
      <c r="R301" s="134"/>
      <c r="S301" s="134"/>
      <c r="T301" s="134"/>
      <c r="U301" s="134"/>
      <c r="V301" s="134"/>
      <c r="W301" s="134"/>
      <c r="X301" s="134"/>
      <c r="Y301" s="134"/>
      <c r="Z301" s="134"/>
    </row>
    <row r="302" spans="1:26" s="17" customFormat="1" x14ac:dyDescent="0.25">
      <c r="A302" s="12"/>
      <c r="B302" s="26" t="s">
        <v>8</v>
      </c>
      <c r="C302" s="24" t="s">
        <v>9</v>
      </c>
      <c r="D302" s="47">
        <v>20</v>
      </c>
      <c r="E302" s="161"/>
      <c r="F302" s="161"/>
      <c r="G302" s="134"/>
      <c r="H302" s="134"/>
      <c r="I302" s="134"/>
      <c r="J302" s="134"/>
      <c r="K302" s="134"/>
      <c r="L302" s="134"/>
      <c r="M302" s="134"/>
      <c r="N302" s="134"/>
      <c r="O302" s="134"/>
      <c r="P302" s="134"/>
      <c r="Q302" s="134"/>
      <c r="R302" s="134"/>
      <c r="S302" s="134"/>
      <c r="T302" s="134"/>
      <c r="U302" s="134"/>
      <c r="V302" s="134"/>
      <c r="W302" s="134"/>
      <c r="X302" s="134"/>
      <c r="Y302" s="134"/>
      <c r="Z302" s="134"/>
    </row>
    <row r="303" spans="1:26" s="17" customFormat="1" ht="36" x14ac:dyDescent="0.25">
      <c r="A303" s="12">
        <f t="shared" si="33"/>
        <v>519</v>
      </c>
      <c r="B303" s="23" t="s">
        <v>453</v>
      </c>
      <c r="C303" s="24"/>
      <c r="D303" s="47"/>
      <c r="E303" s="161"/>
      <c r="F303" s="161"/>
      <c r="G303" s="134"/>
      <c r="H303" s="134"/>
      <c r="I303" s="134"/>
      <c r="J303" s="134"/>
      <c r="K303" s="134"/>
      <c r="L303" s="134"/>
      <c r="M303" s="134"/>
      <c r="N303" s="134"/>
      <c r="O303" s="134"/>
      <c r="P303" s="134"/>
      <c r="Q303" s="134"/>
      <c r="R303" s="134"/>
      <c r="S303" s="134"/>
      <c r="T303" s="134"/>
      <c r="U303" s="134"/>
      <c r="V303" s="134"/>
      <c r="W303" s="134"/>
      <c r="X303" s="134"/>
      <c r="Y303" s="134"/>
      <c r="Z303" s="134"/>
    </row>
    <row r="304" spans="1:26" s="17" customFormat="1" x14ac:dyDescent="0.25">
      <c r="A304" s="12"/>
      <c r="B304" s="26" t="s">
        <v>8</v>
      </c>
      <c r="C304" s="24" t="s">
        <v>9</v>
      </c>
      <c r="D304" s="47">
        <v>30</v>
      </c>
      <c r="E304" s="161"/>
      <c r="F304" s="161"/>
      <c r="G304" s="134"/>
      <c r="H304" s="134"/>
      <c r="I304" s="134"/>
      <c r="J304" s="134"/>
      <c r="K304" s="134"/>
      <c r="L304" s="134"/>
      <c r="M304" s="134"/>
      <c r="N304" s="134"/>
      <c r="O304" s="134"/>
      <c r="P304" s="134"/>
      <c r="Q304" s="134"/>
      <c r="R304" s="134"/>
      <c r="S304" s="134"/>
      <c r="T304" s="134"/>
      <c r="U304" s="134"/>
      <c r="V304" s="134"/>
      <c r="W304" s="134"/>
      <c r="X304" s="134"/>
      <c r="Y304" s="134"/>
      <c r="Z304" s="134"/>
    </row>
    <row r="305" spans="1:26" s="17" customFormat="1" x14ac:dyDescent="0.25">
      <c r="A305" s="12">
        <f t="shared" si="33"/>
        <v>520</v>
      </c>
      <c r="B305" s="23" t="s">
        <v>27</v>
      </c>
      <c r="C305" s="24"/>
      <c r="D305" s="47"/>
      <c r="E305" s="161"/>
      <c r="F305" s="161"/>
      <c r="G305" s="134"/>
      <c r="H305" s="134"/>
      <c r="I305" s="134"/>
      <c r="J305" s="134"/>
      <c r="K305" s="134"/>
      <c r="L305" s="134"/>
      <c r="M305" s="134"/>
      <c r="N305" s="134"/>
      <c r="O305" s="134"/>
      <c r="P305" s="134"/>
      <c r="Q305" s="134"/>
      <c r="R305" s="134"/>
      <c r="S305" s="134"/>
      <c r="T305" s="134"/>
      <c r="U305" s="134"/>
      <c r="V305" s="134"/>
      <c r="W305" s="134"/>
      <c r="X305" s="134"/>
      <c r="Y305" s="134"/>
      <c r="Z305" s="134"/>
    </row>
    <row r="306" spans="1:26" s="17" customFormat="1" x14ac:dyDescent="0.25">
      <c r="A306" s="12"/>
      <c r="B306" s="26" t="s">
        <v>28</v>
      </c>
      <c r="C306" s="24" t="s">
        <v>29</v>
      </c>
      <c r="D306" s="47">
        <v>400</v>
      </c>
      <c r="E306" s="161"/>
      <c r="F306" s="161"/>
      <c r="G306" s="134"/>
      <c r="H306" s="134"/>
      <c r="I306" s="134"/>
      <c r="J306" s="134"/>
      <c r="K306" s="134"/>
      <c r="L306" s="134"/>
      <c r="M306" s="134"/>
      <c r="N306" s="134"/>
      <c r="O306" s="134"/>
      <c r="P306" s="134"/>
      <c r="Q306" s="134"/>
      <c r="R306" s="134"/>
      <c r="S306" s="134"/>
      <c r="T306" s="134"/>
      <c r="U306" s="134"/>
      <c r="V306" s="134"/>
      <c r="W306" s="134"/>
      <c r="X306" s="134"/>
      <c r="Y306" s="134"/>
      <c r="Z306" s="134"/>
    </row>
    <row r="307" spans="1:26" s="17" customFormat="1" x14ac:dyDescent="0.25">
      <c r="A307" s="12">
        <f t="shared" si="33"/>
        <v>521</v>
      </c>
      <c r="B307" s="23" t="s">
        <v>30</v>
      </c>
      <c r="C307" s="24"/>
      <c r="D307" s="47"/>
      <c r="E307" s="161"/>
      <c r="F307" s="161"/>
      <c r="G307" s="134"/>
      <c r="H307" s="134"/>
      <c r="I307" s="134"/>
      <c r="J307" s="134"/>
      <c r="K307" s="134"/>
      <c r="L307" s="134"/>
      <c r="M307" s="134"/>
      <c r="N307" s="134"/>
      <c r="O307" s="134"/>
      <c r="P307" s="134"/>
      <c r="Q307" s="134"/>
      <c r="R307" s="134"/>
      <c r="S307" s="134"/>
      <c r="T307" s="134"/>
      <c r="U307" s="134"/>
      <c r="V307" s="134"/>
      <c r="W307" s="134"/>
      <c r="X307" s="134"/>
      <c r="Y307" s="134"/>
      <c r="Z307" s="134"/>
    </row>
    <row r="308" spans="1:26" s="17" customFormat="1" x14ac:dyDescent="0.25">
      <c r="A308" s="18"/>
      <c r="B308" s="26" t="s">
        <v>28</v>
      </c>
      <c r="C308" s="24" t="s">
        <v>29</v>
      </c>
      <c r="D308" s="47">
        <v>700</v>
      </c>
      <c r="E308" s="161"/>
      <c r="F308" s="161"/>
      <c r="G308" s="134"/>
      <c r="H308" s="134"/>
      <c r="I308" s="134"/>
      <c r="J308" s="134"/>
      <c r="K308" s="134"/>
      <c r="L308" s="134"/>
      <c r="M308" s="134"/>
      <c r="N308" s="134"/>
      <c r="O308" s="134"/>
      <c r="P308" s="134"/>
      <c r="Q308" s="134"/>
      <c r="R308" s="134"/>
      <c r="S308" s="134"/>
      <c r="T308" s="134"/>
      <c r="U308" s="134"/>
      <c r="V308" s="134"/>
      <c r="W308" s="134"/>
      <c r="X308" s="134"/>
      <c r="Y308" s="134"/>
      <c r="Z308" s="134"/>
    </row>
    <row r="309" spans="1:26" s="11" customFormat="1" x14ac:dyDescent="0.25">
      <c r="A309" s="44"/>
      <c r="B309" s="48" t="s">
        <v>31</v>
      </c>
      <c r="C309" s="28"/>
      <c r="D309" s="49"/>
      <c r="E309" s="160"/>
      <c r="F309" s="160"/>
      <c r="G309" s="136"/>
      <c r="H309" s="136"/>
      <c r="I309" s="136"/>
      <c r="J309" s="136"/>
      <c r="K309" s="136"/>
      <c r="L309" s="136"/>
      <c r="M309" s="136"/>
      <c r="N309" s="136"/>
      <c r="O309" s="136"/>
      <c r="P309" s="136"/>
      <c r="Q309" s="136"/>
      <c r="R309" s="136"/>
      <c r="S309" s="136"/>
      <c r="T309" s="136"/>
      <c r="U309" s="136"/>
      <c r="V309" s="136"/>
      <c r="W309" s="136"/>
      <c r="X309" s="136"/>
      <c r="Y309" s="136"/>
      <c r="Z309" s="136"/>
    </row>
    <row r="310" spans="1:26" s="11" customFormat="1" x14ac:dyDescent="0.25">
      <c r="A310" s="12">
        <f>A307+1</f>
        <v>522</v>
      </c>
      <c r="B310" s="158" t="s">
        <v>32</v>
      </c>
      <c r="C310" s="88"/>
      <c r="D310" s="159"/>
      <c r="E310" s="160"/>
      <c r="F310" s="161"/>
      <c r="G310" s="136"/>
      <c r="H310" s="136"/>
      <c r="I310" s="136"/>
      <c r="J310" s="136"/>
      <c r="K310" s="136"/>
      <c r="L310" s="136"/>
      <c r="M310" s="136"/>
      <c r="N310" s="136"/>
      <c r="O310" s="136"/>
      <c r="P310" s="136"/>
      <c r="Q310" s="136"/>
      <c r="R310" s="136"/>
      <c r="S310" s="136"/>
      <c r="T310" s="136"/>
      <c r="U310" s="136"/>
      <c r="V310" s="136"/>
      <c r="W310" s="136"/>
      <c r="X310" s="136"/>
      <c r="Y310" s="136"/>
      <c r="Z310" s="136"/>
    </row>
    <row r="311" spans="1:26" s="136" customFormat="1" x14ac:dyDescent="0.25">
      <c r="A311" s="220"/>
      <c r="B311" s="87" t="s">
        <v>2</v>
      </c>
      <c r="C311" s="88" t="s">
        <v>33</v>
      </c>
      <c r="D311" s="159">
        <v>24</v>
      </c>
      <c r="E311" s="161"/>
      <c r="F311" s="161"/>
    </row>
    <row r="312" spans="1:26" s="17" customFormat="1" x14ac:dyDescent="0.25">
      <c r="A312" s="12">
        <f>A310+1</f>
        <v>523</v>
      </c>
      <c r="B312" s="23" t="s">
        <v>34</v>
      </c>
      <c r="C312" s="24"/>
      <c r="D312" s="47"/>
      <c r="E312" s="20"/>
      <c r="F312" s="20"/>
      <c r="G312" s="134"/>
      <c r="H312" s="134"/>
      <c r="I312" s="134"/>
      <c r="J312" s="134"/>
      <c r="K312" s="134"/>
      <c r="L312" s="134"/>
      <c r="M312" s="134"/>
      <c r="N312" s="134"/>
      <c r="O312" s="134"/>
      <c r="P312" s="134"/>
      <c r="Q312" s="134"/>
      <c r="R312" s="134"/>
      <c r="S312" s="134"/>
      <c r="T312" s="134"/>
      <c r="U312" s="134"/>
      <c r="V312" s="134"/>
      <c r="W312" s="134"/>
      <c r="X312" s="134"/>
      <c r="Y312" s="134"/>
      <c r="Z312" s="134"/>
    </row>
    <row r="313" spans="1:26" s="11" customFormat="1" x14ac:dyDescent="0.25">
      <c r="A313" s="18"/>
      <c r="B313" s="26" t="s">
        <v>8</v>
      </c>
      <c r="C313" s="24" t="s">
        <v>9</v>
      </c>
      <c r="D313" s="47">
        <v>25</v>
      </c>
      <c r="E313" s="20"/>
      <c r="F313" s="20"/>
      <c r="G313" s="136"/>
      <c r="H313" s="136"/>
      <c r="I313" s="136"/>
      <c r="J313" s="136"/>
      <c r="K313" s="136"/>
      <c r="L313" s="136"/>
      <c r="M313" s="136"/>
      <c r="N313" s="136"/>
      <c r="O313" s="136"/>
      <c r="P313" s="136"/>
      <c r="Q313" s="136"/>
      <c r="R313" s="136"/>
      <c r="S313" s="136"/>
      <c r="T313" s="136"/>
      <c r="U313" s="136"/>
      <c r="V313" s="136"/>
      <c r="W313" s="136"/>
      <c r="X313" s="136"/>
      <c r="Y313" s="136"/>
      <c r="Z313" s="136"/>
    </row>
    <row r="314" spans="1:26" s="11" customFormat="1" x14ac:dyDescent="0.25">
      <c r="A314" s="12">
        <f>A312+1</f>
        <v>524</v>
      </c>
      <c r="B314" s="23" t="s">
        <v>36</v>
      </c>
      <c r="C314" s="24"/>
      <c r="D314" s="47"/>
      <c r="E314" s="20"/>
      <c r="F314" s="20"/>
      <c r="G314" s="136"/>
      <c r="H314" s="136"/>
      <c r="I314" s="136"/>
      <c r="J314" s="136"/>
      <c r="K314" s="136"/>
      <c r="L314" s="136"/>
      <c r="M314" s="136"/>
      <c r="N314" s="136"/>
      <c r="O314" s="136"/>
      <c r="P314" s="136"/>
      <c r="Q314" s="136"/>
      <c r="R314" s="136"/>
      <c r="S314" s="136"/>
      <c r="T314" s="136"/>
      <c r="U314" s="136"/>
      <c r="V314" s="136"/>
      <c r="W314" s="136"/>
      <c r="X314" s="136"/>
      <c r="Y314" s="136"/>
      <c r="Z314" s="136"/>
    </row>
    <row r="315" spans="1:26" s="11" customFormat="1" x14ac:dyDescent="0.25">
      <c r="A315" s="18"/>
      <c r="B315" s="26" t="s">
        <v>37</v>
      </c>
      <c r="C315" s="24" t="s">
        <v>9</v>
      </c>
      <c r="D315" s="47">
        <v>700</v>
      </c>
      <c r="E315" s="25"/>
      <c r="F315" s="20"/>
      <c r="G315" s="136"/>
      <c r="H315" s="136"/>
      <c r="I315" s="136"/>
      <c r="J315" s="136"/>
      <c r="K315" s="136"/>
      <c r="L315" s="136"/>
      <c r="M315" s="136"/>
      <c r="N315" s="136"/>
      <c r="O315" s="136"/>
      <c r="P315" s="136"/>
      <c r="Q315" s="136"/>
      <c r="R315" s="136"/>
      <c r="S315" s="136"/>
      <c r="T315" s="136"/>
      <c r="U315" s="136"/>
      <c r="V315" s="136"/>
      <c r="W315" s="136"/>
      <c r="X315" s="136"/>
      <c r="Y315" s="136"/>
      <c r="Z315" s="136"/>
    </row>
    <row r="316" spans="1:26" s="135" customFormat="1" x14ac:dyDescent="0.25">
      <c r="A316" s="35" t="s">
        <v>38</v>
      </c>
      <c r="B316" s="36"/>
      <c r="C316" s="37"/>
      <c r="D316" s="38"/>
      <c r="E316" s="39"/>
      <c r="F316" s="39"/>
      <c r="G316" s="133"/>
      <c r="H316" s="133"/>
      <c r="I316" s="133"/>
      <c r="J316" s="133"/>
      <c r="K316" s="133"/>
      <c r="L316" s="133"/>
      <c r="M316" s="133"/>
      <c r="N316" s="133"/>
      <c r="O316" s="133"/>
      <c r="P316" s="133"/>
      <c r="Q316" s="133"/>
      <c r="R316" s="133"/>
      <c r="S316" s="133"/>
      <c r="T316" s="133"/>
      <c r="U316" s="133"/>
      <c r="V316" s="133"/>
      <c r="W316" s="133"/>
      <c r="X316" s="133"/>
      <c r="Y316" s="133"/>
      <c r="Z316" s="133"/>
    </row>
    <row r="317" spans="1:26" s="133" customFormat="1" x14ac:dyDescent="0.25">
      <c r="A317" s="196" t="s">
        <v>853</v>
      </c>
      <c r="B317" s="197"/>
      <c r="C317" s="198"/>
      <c r="D317" s="219"/>
      <c r="E317" s="200"/>
      <c r="F317" s="65"/>
    </row>
    <row r="318" spans="1:26" s="162" customFormat="1" ht="20.100000000000001" customHeight="1" x14ac:dyDescent="0.25">
      <c r="A318" s="170">
        <v>600</v>
      </c>
      <c r="B318" s="169" t="s">
        <v>569</v>
      </c>
      <c r="C318" s="170"/>
      <c r="D318" s="171"/>
      <c r="E318" s="172"/>
      <c r="F318" s="172"/>
    </row>
    <row r="319" spans="1:26" s="162" customFormat="1" ht="20.100000000000001" customHeight="1" x14ac:dyDescent="0.25">
      <c r="A319" s="12"/>
      <c r="B319" s="191"/>
      <c r="C319" s="14"/>
      <c r="D319" s="174"/>
      <c r="E319" s="175"/>
      <c r="F319" s="34"/>
    </row>
    <row r="320" spans="1:26" s="162" customFormat="1" ht="20.100000000000001" customHeight="1" x14ac:dyDescent="0.25">
      <c r="A320" s="170">
        <f>A318+1</f>
        <v>601</v>
      </c>
      <c r="B320" s="180" t="s">
        <v>570</v>
      </c>
      <c r="C320" s="14"/>
      <c r="D320" s="192"/>
      <c r="E320" s="193"/>
      <c r="F320" s="34"/>
    </row>
    <row r="321" spans="1:6" s="162" customFormat="1" ht="20.100000000000001" customHeight="1" x14ac:dyDescent="0.25">
      <c r="A321" s="198"/>
      <c r="B321" s="186" t="s">
        <v>334</v>
      </c>
      <c r="C321" s="14" t="s">
        <v>335</v>
      </c>
      <c r="D321" s="174">
        <v>1</v>
      </c>
      <c r="E321" s="175"/>
      <c r="F321" s="34"/>
    </row>
    <row r="322" spans="1:6" s="162" customFormat="1" ht="20.100000000000001" customHeight="1" x14ac:dyDescent="0.25">
      <c r="A322" s="214">
        <f>A320+1</f>
        <v>602</v>
      </c>
      <c r="B322" s="181" t="s">
        <v>883</v>
      </c>
      <c r="C322" s="14"/>
      <c r="D322" s="174"/>
      <c r="E322" s="175"/>
      <c r="F322" s="34"/>
    </row>
    <row r="323" spans="1:6" s="162" customFormat="1" ht="20.100000000000001" customHeight="1" x14ac:dyDescent="0.25">
      <c r="A323" s="214"/>
      <c r="B323" s="87" t="s">
        <v>2</v>
      </c>
      <c r="C323" s="14" t="s">
        <v>33</v>
      </c>
      <c r="D323" s="174">
        <v>2</v>
      </c>
      <c r="E323" s="175"/>
      <c r="F323" s="34"/>
    </row>
    <row r="324" spans="1:6" s="162" customFormat="1" ht="20.100000000000001" customHeight="1" x14ac:dyDescent="0.25">
      <c r="A324" s="198">
        <f>A322+1</f>
        <v>603</v>
      </c>
      <c r="B324" s="181" t="s">
        <v>571</v>
      </c>
      <c r="C324" s="14"/>
      <c r="D324" s="174"/>
      <c r="E324" s="175"/>
      <c r="F324" s="34"/>
    </row>
    <row r="325" spans="1:6" s="162" customFormat="1" ht="20.100000000000001" customHeight="1" x14ac:dyDescent="0.25">
      <c r="A325" s="214"/>
      <c r="B325" s="87" t="s">
        <v>2</v>
      </c>
      <c r="C325" s="14" t="s">
        <v>33</v>
      </c>
      <c r="D325" s="174">
        <v>1</v>
      </c>
      <c r="E325" s="175"/>
      <c r="F325" s="34"/>
    </row>
    <row r="326" spans="1:6" s="162" customFormat="1" ht="20.100000000000001" customHeight="1" x14ac:dyDescent="0.25">
      <c r="A326" s="198">
        <f>A324+1</f>
        <v>604</v>
      </c>
      <c r="B326" s="181" t="s">
        <v>572</v>
      </c>
      <c r="C326" s="14"/>
      <c r="D326" s="174"/>
      <c r="E326" s="175"/>
      <c r="F326" s="34"/>
    </row>
    <row r="327" spans="1:6" s="162" customFormat="1" ht="20.100000000000001" customHeight="1" x14ac:dyDescent="0.25">
      <c r="A327" s="198"/>
      <c r="B327" s="87" t="s">
        <v>2</v>
      </c>
      <c r="C327" s="14" t="s">
        <v>33</v>
      </c>
      <c r="D327" s="174">
        <v>1</v>
      </c>
      <c r="E327" s="175"/>
      <c r="F327" s="34"/>
    </row>
    <row r="328" spans="1:6" s="162" customFormat="1" ht="20.100000000000001" customHeight="1" x14ac:dyDescent="0.25">
      <c r="A328" s="198">
        <f>A326+1</f>
        <v>605</v>
      </c>
      <c r="B328" s="181" t="s">
        <v>573</v>
      </c>
      <c r="C328" s="14"/>
      <c r="D328" s="174"/>
      <c r="E328" s="175"/>
      <c r="F328" s="34"/>
    </row>
    <row r="329" spans="1:6" s="162" customFormat="1" ht="20.100000000000001" customHeight="1" x14ac:dyDescent="0.25">
      <c r="A329" s="198"/>
      <c r="B329" s="87" t="s">
        <v>2</v>
      </c>
      <c r="C329" s="14" t="s">
        <v>33</v>
      </c>
      <c r="D329" s="174">
        <v>1</v>
      </c>
      <c r="E329" s="175"/>
      <c r="F329" s="34"/>
    </row>
    <row r="330" spans="1:6" s="162" customFormat="1" ht="20.100000000000001" customHeight="1" x14ac:dyDescent="0.25">
      <c r="A330" s="198">
        <f>A328+1</f>
        <v>606</v>
      </c>
      <c r="B330" s="181" t="s">
        <v>574</v>
      </c>
      <c r="C330" s="14"/>
      <c r="D330" s="174"/>
      <c r="E330" s="175"/>
      <c r="F330" s="34"/>
    </row>
    <row r="331" spans="1:6" s="162" customFormat="1" ht="20.100000000000001" customHeight="1" x14ac:dyDescent="0.25">
      <c r="A331" s="198"/>
      <c r="B331" s="87" t="s">
        <v>2</v>
      </c>
      <c r="C331" s="14" t="s">
        <v>33</v>
      </c>
      <c r="D331" s="174">
        <v>2</v>
      </c>
      <c r="E331" s="175"/>
      <c r="F331" s="34"/>
    </row>
    <row r="332" spans="1:6" s="162" customFormat="1" ht="20.100000000000001" customHeight="1" x14ac:dyDescent="0.25">
      <c r="A332" s="198">
        <f>+A330+1</f>
        <v>607</v>
      </c>
      <c r="B332" s="182" t="s">
        <v>575</v>
      </c>
      <c r="C332" s="14"/>
      <c r="D332" s="174"/>
      <c r="E332" s="175"/>
      <c r="F332" s="34"/>
    </row>
    <row r="333" spans="1:6" s="162" customFormat="1" ht="20.100000000000001" customHeight="1" x14ac:dyDescent="0.25">
      <c r="A333" s="198"/>
      <c r="B333" s="186" t="s">
        <v>334</v>
      </c>
      <c r="C333" s="14" t="s">
        <v>335</v>
      </c>
      <c r="D333" s="174">
        <v>1</v>
      </c>
      <c r="E333" s="175"/>
      <c r="F333" s="34"/>
    </row>
    <row r="334" spans="1:6" s="162" customFormat="1" ht="20.100000000000001" customHeight="1" x14ac:dyDescent="0.25">
      <c r="A334" s="198">
        <f>A332+1</f>
        <v>608</v>
      </c>
      <c r="B334" s="181" t="s">
        <v>576</v>
      </c>
      <c r="C334" s="14"/>
      <c r="D334" s="174"/>
      <c r="E334" s="175"/>
      <c r="F334" s="34"/>
    </row>
    <row r="335" spans="1:6" s="162" customFormat="1" ht="20.100000000000001" customHeight="1" x14ac:dyDescent="0.25">
      <c r="A335" s="198"/>
      <c r="B335" s="87" t="s">
        <v>2</v>
      </c>
      <c r="C335" s="14" t="s">
        <v>33</v>
      </c>
      <c r="D335" s="174">
        <v>1</v>
      </c>
      <c r="E335" s="175"/>
      <c r="F335" s="34"/>
    </row>
    <row r="336" spans="1:6" s="162" customFormat="1" ht="20.100000000000001" customHeight="1" x14ac:dyDescent="0.25">
      <c r="A336" s="198">
        <f>A334+1</f>
        <v>609</v>
      </c>
      <c r="B336" s="181" t="s">
        <v>577</v>
      </c>
      <c r="C336" s="14"/>
      <c r="D336" s="174"/>
      <c r="E336" s="175"/>
      <c r="F336" s="34"/>
    </row>
    <row r="337" spans="1:6" s="162" customFormat="1" ht="20.100000000000001" customHeight="1" x14ac:dyDescent="0.25">
      <c r="A337" s="198"/>
      <c r="B337" s="186" t="s">
        <v>334</v>
      </c>
      <c r="C337" s="14" t="s">
        <v>335</v>
      </c>
      <c r="D337" s="174">
        <v>2</v>
      </c>
      <c r="E337" s="175"/>
      <c r="F337" s="34"/>
    </row>
    <row r="338" spans="1:6" s="163" customFormat="1" ht="20.100000000000001" customHeight="1" x14ac:dyDescent="0.3">
      <c r="A338" s="198">
        <f>A336+1</f>
        <v>610</v>
      </c>
      <c r="B338" s="181" t="s">
        <v>578</v>
      </c>
      <c r="C338" s="14"/>
      <c r="D338" s="174"/>
      <c r="E338" s="175"/>
      <c r="F338" s="34"/>
    </row>
    <row r="339" spans="1:6" s="163" customFormat="1" ht="20.100000000000001" customHeight="1" x14ac:dyDescent="0.3">
      <c r="A339" s="198"/>
      <c r="B339" s="186" t="s">
        <v>334</v>
      </c>
      <c r="C339" s="14" t="s">
        <v>335</v>
      </c>
      <c r="D339" s="174">
        <v>2</v>
      </c>
      <c r="E339" s="175"/>
      <c r="F339" s="34"/>
    </row>
    <row r="340" spans="1:6" s="162" customFormat="1" ht="20.100000000000001" customHeight="1" x14ac:dyDescent="0.25">
      <c r="A340" s="198">
        <f>+A338+1</f>
        <v>611</v>
      </c>
      <c r="B340" s="181" t="s">
        <v>579</v>
      </c>
      <c r="C340" s="14"/>
      <c r="D340" s="174"/>
      <c r="E340" s="175"/>
      <c r="F340" s="34"/>
    </row>
    <row r="341" spans="1:6" s="162" customFormat="1" ht="20.100000000000001" customHeight="1" x14ac:dyDescent="0.25">
      <c r="A341" s="198"/>
      <c r="B341" s="87" t="s">
        <v>2</v>
      </c>
      <c r="C341" s="14" t="s">
        <v>33</v>
      </c>
      <c r="D341" s="174">
        <v>4</v>
      </c>
      <c r="E341" s="175"/>
      <c r="F341" s="34"/>
    </row>
    <row r="342" spans="1:6" s="162" customFormat="1" ht="20.100000000000001" customHeight="1" x14ac:dyDescent="0.25">
      <c r="A342" s="201">
        <f>A340+1</f>
        <v>612</v>
      </c>
      <c r="B342" s="181" t="s">
        <v>580</v>
      </c>
      <c r="C342" s="14"/>
      <c r="D342" s="174"/>
      <c r="E342" s="175"/>
      <c r="F342" s="34"/>
    </row>
    <row r="343" spans="1:6" s="162" customFormat="1" ht="20.100000000000001" customHeight="1" x14ac:dyDescent="0.25">
      <c r="A343" s="201"/>
      <c r="B343" s="87" t="s">
        <v>2</v>
      </c>
      <c r="C343" s="14" t="s">
        <v>33</v>
      </c>
      <c r="D343" s="174">
        <v>2</v>
      </c>
      <c r="E343" s="175"/>
      <c r="F343" s="34"/>
    </row>
    <row r="344" spans="1:6" s="162" customFormat="1" ht="20.100000000000001" customHeight="1" x14ac:dyDescent="0.25">
      <c r="A344" s="201">
        <f>+A342+1</f>
        <v>613</v>
      </c>
      <c r="B344" s="178" t="s">
        <v>581</v>
      </c>
      <c r="C344" s="14"/>
      <c r="D344" s="174"/>
      <c r="E344" s="175"/>
      <c r="F344" s="34"/>
    </row>
    <row r="345" spans="1:6" s="162" customFormat="1" ht="20.100000000000001" customHeight="1" x14ac:dyDescent="0.25">
      <c r="A345" s="201"/>
      <c r="B345" s="186" t="s">
        <v>334</v>
      </c>
      <c r="C345" s="14" t="s">
        <v>335</v>
      </c>
      <c r="D345" s="174">
        <v>2</v>
      </c>
      <c r="E345" s="175"/>
      <c r="F345" s="34"/>
    </row>
    <row r="346" spans="1:6" s="162" customFormat="1" ht="20.100000000000001" customHeight="1" x14ac:dyDescent="0.25">
      <c r="A346" s="201">
        <f>+A344+1</f>
        <v>614</v>
      </c>
      <c r="B346" s="178" t="s">
        <v>582</v>
      </c>
      <c r="C346" s="14"/>
      <c r="D346" s="174"/>
      <c r="E346" s="175"/>
      <c r="F346" s="34"/>
    </row>
    <row r="347" spans="1:6" s="162" customFormat="1" ht="20.100000000000001" customHeight="1" x14ac:dyDescent="0.25">
      <c r="A347" s="201"/>
      <c r="B347" s="186" t="s">
        <v>334</v>
      </c>
      <c r="C347" s="14" t="s">
        <v>335</v>
      </c>
      <c r="D347" s="174">
        <v>1</v>
      </c>
      <c r="E347" s="175"/>
      <c r="F347" s="34"/>
    </row>
    <row r="348" spans="1:6" s="163" customFormat="1" ht="20.100000000000001" customHeight="1" x14ac:dyDescent="0.3">
      <c r="A348" s="201">
        <f>+A346+1</f>
        <v>615</v>
      </c>
      <c r="B348" s="178" t="s">
        <v>583</v>
      </c>
      <c r="C348" s="14"/>
      <c r="D348" s="174"/>
      <c r="E348" s="175"/>
      <c r="F348" s="34"/>
    </row>
    <row r="349" spans="1:6" s="163" customFormat="1" ht="20.100000000000001" customHeight="1" x14ac:dyDescent="0.3">
      <c r="A349" s="201"/>
      <c r="B349" s="186" t="s">
        <v>334</v>
      </c>
      <c r="C349" s="14" t="s">
        <v>335</v>
      </c>
      <c r="D349" s="174">
        <v>1</v>
      </c>
      <c r="E349" s="179"/>
      <c r="F349" s="34"/>
    </row>
    <row r="350" spans="1:6" s="164" customFormat="1" ht="20.100000000000001" customHeight="1" x14ac:dyDescent="0.25">
      <c r="A350" s="201">
        <f>A348+1</f>
        <v>616</v>
      </c>
      <c r="B350" s="178" t="s">
        <v>584</v>
      </c>
      <c r="C350" s="14"/>
      <c r="D350" s="174"/>
      <c r="E350" s="179"/>
      <c r="F350" s="34"/>
    </row>
    <row r="351" spans="1:6" s="164" customFormat="1" ht="20.100000000000001" customHeight="1" x14ac:dyDescent="0.25">
      <c r="A351" s="216"/>
      <c r="B351" s="186" t="s">
        <v>334</v>
      </c>
      <c r="C351" s="14" t="s">
        <v>335</v>
      </c>
      <c r="D351" s="174">
        <v>3</v>
      </c>
      <c r="E351" s="175"/>
      <c r="F351" s="34"/>
    </row>
    <row r="352" spans="1:6" s="165" customFormat="1" ht="20.100000000000001" customHeight="1" x14ac:dyDescent="0.2">
      <c r="A352" s="216">
        <f>A350+1</f>
        <v>617</v>
      </c>
      <c r="B352" s="178" t="s">
        <v>585</v>
      </c>
      <c r="C352" s="14"/>
      <c r="D352" s="174"/>
      <c r="E352" s="175"/>
      <c r="F352" s="34"/>
    </row>
    <row r="353" spans="1:6" s="165" customFormat="1" ht="20.100000000000001" customHeight="1" x14ac:dyDescent="0.25">
      <c r="A353" s="216"/>
      <c r="B353" s="186" t="s">
        <v>334</v>
      </c>
      <c r="C353" s="14" t="s">
        <v>335</v>
      </c>
      <c r="D353" s="174">
        <v>3</v>
      </c>
      <c r="E353" s="175"/>
      <c r="F353" s="34"/>
    </row>
    <row r="354" spans="1:6" s="165" customFormat="1" ht="20.100000000000001" customHeight="1" x14ac:dyDescent="0.2">
      <c r="A354" s="216">
        <f>A352+1</f>
        <v>618</v>
      </c>
      <c r="B354" s="178" t="s">
        <v>586</v>
      </c>
      <c r="C354" s="14"/>
      <c r="D354" s="174"/>
      <c r="E354" s="175"/>
      <c r="F354" s="34"/>
    </row>
    <row r="355" spans="1:6" s="165" customFormat="1" ht="20.100000000000001" customHeight="1" x14ac:dyDescent="0.25">
      <c r="A355" s="216"/>
      <c r="B355" s="186" t="s">
        <v>334</v>
      </c>
      <c r="C355" s="14" t="s">
        <v>335</v>
      </c>
      <c r="D355" s="174">
        <v>2</v>
      </c>
      <c r="E355" s="175"/>
      <c r="F355" s="34"/>
    </row>
    <row r="356" spans="1:6" s="165" customFormat="1" ht="20.100000000000001" customHeight="1" x14ac:dyDescent="0.2">
      <c r="A356" s="216">
        <f>A354+1</f>
        <v>619</v>
      </c>
      <c r="B356" s="178" t="s">
        <v>587</v>
      </c>
      <c r="C356" s="14"/>
      <c r="D356" s="174"/>
      <c r="E356" s="175"/>
      <c r="F356" s="34"/>
    </row>
    <row r="357" spans="1:6" s="165" customFormat="1" ht="20.100000000000001" customHeight="1" x14ac:dyDescent="0.25">
      <c r="A357" s="216"/>
      <c r="B357" s="186" t="s">
        <v>334</v>
      </c>
      <c r="C357" s="14" t="s">
        <v>335</v>
      </c>
      <c r="D357" s="174">
        <v>1</v>
      </c>
      <c r="E357" s="175"/>
      <c r="F357" s="34"/>
    </row>
    <row r="358" spans="1:6" s="166" customFormat="1" ht="20.100000000000001" customHeight="1" x14ac:dyDescent="0.25">
      <c r="A358" s="216">
        <f>A356+1</f>
        <v>620</v>
      </c>
      <c r="B358" s="178" t="s">
        <v>588</v>
      </c>
      <c r="C358" s="14"/>
      <c r="D358" s="174"/>
      <c r="E358" s="175"/>
      <c r="F358" s="34"/>
    </row>
    <row r="359" spans="1:6" s="166" customFormat="1" ht="20.100000000000001" customHeight="1" x14ac:dyDescent="0.25">
      <c r="A359" s="216"/>
      <c r="B359" s="186" t="s">
        <v>334</v>
      </c>
      <c r="C359" s="14" t="s">
        <v>335</v>
      </c>
      <c r="D359" s="174">
        <v>2</v>
      </c>
      <c r="E359" s="175"/>
      <c r="F359" s="34"/>
    </row>
    <row r="360" spans="1:6" s="166" customFormat="1" ht="20.100000000000001" customHeight="1" x14ac:dyDescent="0.25">
      <c r="A360" s="216">
        <f>A358+1</f>
        <v>621</v>
      </c>
      <c r="B360" s="178" t="s">
        <v>589</v>
      </c>
      <c r="C360" s="14"/>
      <c r="D360" s="174"/>
      <c r="E360" s="175"/>
      <c r="F360" s="34"/>
    </row>
    <row r="361" spans="1:6" s="166" customFormat="1" ht="20.100000000000001" customHeight="1" x14ac:dyDescent="0.25">
      <c r="A361" s="216"/>
      <c r="B361" s="186" t="s">
        <v>334</v>
      </c>
      <c r="C361" s="14" t="s">
        <v>335</v>
      </c>
      <c r="D361" s="174">
        <v>2</v>
      </c>
      <c r="E361" s="175"/>
      <c r="F361" s="34"/>
    </row>
    <row r="362" spans="1:6" s="166" customFormat="1" ht="20.100000000000001" customHeight="1" x14ac:dyDescent="0.25">
      <c r="A362" s="216">
        <f>A360+1</f>
        <v>622</v>
      </c>
      <c r="B362" s="178" t="s">
        <v>590</v>
      </c>
      <c r="C362" s="14"/>
      <c r="D362" s="174"/>
      <c r="E362" s="175"/>
      <c r="F362" s="34"/>
    </row>
    <row r="363" spans="1:6" s="166" customFormat="1" ht="20.100000000000001" customHeight="1" x14ac:dyDescent="0.25">
      <c r="A363" s="216"/>
      <c r="B363" s="186" t="s">
        <v>334</v>
      </c>
      <c r="C363" s="14" t="s">
        <v>335</v>
      </c>
      <c r="D363" s="174">
        <v>2</v>
      </c>
      <c r="E363" s="175"/>
      <c r="F363" s="34"/>
    </row>
    <row r="364" spans="1:6" s="166" customFormat="1" ht="36" x14ac:dyDescent="0.25">
      <c r="A364" s="216">
        <f>A362+1</f>
        <v>623</v>
      </c>
      <c r="B364" s="178" t="s">
        <v>591</v>
      </c>
      <c r="C364" s="14"/>
      <c r="D364" s="174"/>
      <c r="E364" s="175"/>
      <c r="F364" s="34"/>
    </row>
    <row r="365" spans="1:6" s="166" customFormat="1" x14ac:dyDescent="0.25">
      <c r="A365" s="216"/>
      <c r="B365" s="186" t="s">
        <v>334</v>
      </c>
      <c r="C365" s="14" t="s">
        <v>335</v>
      </c>
      <c r="D365" s="174">
        <v>2</v>
      </c>
      <c r="E365" s="175"/>
      <c r="F365" s="34"/>
    </row>
    <row r="366" spans="1:6" s="166" customFormat="1" x14ac:dyDescent="0.25">
      <c r="A366" s="216">
        <f>A364+1</f>
        <v>624</v>
      </c>
      <c r="B366" s="178" t="s">
        <v>592</v>
      </c>
      <c r="C366" s="14"/>
      <c r="D366" s="174"/>
      <c r="E366" s="175"/>
      <c r="F366" s="34"/>
    </row>
    <row r="367" spans="1:6" s="166" customFormat="1" x14ac:dyDescent="0.25">
      <c r="A367" s="216"/>
      <c r="B367" s="186" t="s">
        <v>334</v>
      </c>
      <c r="C367" s="14" t="s">
        <v>335</v>
      </c>
      <c r="D367" s="174">
        <v>2</v>
      </c>
      <c r="E367" s="175"/>
      <c r="F367" s="34"/>
    </row>
    <row r="368" spans="1:6" s="166" customFormat="1" x14ac:dyDescent="0.25">
      <c r="A368" s="216">
        <f>A366+1</f>
        <v>625</v>
      </c>
      <c r="B368" s="178" t="s">
        <v>593</v>
      </c>
      <c r="C368" s="14"/>
      <c r="D368" s="174"/>
      <c r="E368" s="175"/>
      <c r="F368" s="34"/>
    </row>
    <row r="369" spans="1:6" s="166" customFormat="1" x14ac:dyDescent="0.25">
      <c r="A369" s="216"/>
      <c r="B369" s="186" t="s">
        <v>334</v>
      </c>
      <c r="C369" s="14" t="s">
        <v>335</v>
      </c>
      <c r="D369" s="174">
        <v>1</v>
      </c>
      <c r="E369" s="175"/>
      <c r="F369" s="34"/>
    </row>
    <row r="370" spans="1:6" s="166" customFormat="1" x14ac:dyDescent="0.25">
      <c r="A370" s="216">
        <f>A368+1</f>
        <v>626</v>
      </c>
      <c r="B370" s="178" t="s">
        <v>594</v>
      </c>
      <c r="C370" s="14"/>
      <c r="D370" s="174"/>
      <c r="E370" s="175"/>
      <c r="F370" s="34"/>
    </row>
    <row r="371" spans="1:6" s="166" customFormat="1" x14ac:dyDescent="0.25">
      <c r="A371" s="216"/>
      <c r="B371" s="186" t="s">
        <v>334</v>
      </c>
      <c r="C371" s="14" t="s">
        <v>335</v>
      </c>
      <c r="D371" s="174">
        <v>1</v>
      </c>
      <c r="E371" s="175"/>
      <c r="F371" s="34"/>
    </row>
    <row r="372" spans="1:6" s="166" customFormat="1" ht="36" x14ac:dyDescent="0.25">
      <c r="A372" s="216">
        <f>A370+1</f>
        <v>627</v>
      </c>
      <c r="B372" s="178" t="s">
        <v>595</v>
      </c>
      <c r="C372" s="14"/>
      <c r="D372" s="174"/>
      <c r="E372" s="175"/>
      <c r="F372" s="34"/>
    </row>
    <row r="373" spans="1:6" s="166" customFormat="1" x14ac:dyDescent="0.25">
      <c r="A373" s="216"/>
      <c r="B373" s="87" t="s">
        <v>2</v>
      </c>
      <c r="C373" s="14" t="s">
        <v>33</v>
      </c>
      <c r="D373" s="174">
        <v>2</v>
      </c>
      <c r="E373" s="175"/>
      <c r="F373" s="34"/>
    </row>
    <row r="374" spans="1:6" s="166" customFormat="1" x14ac:dyDescent="0.25">
      <c r="A374" s="216">
        <f>A372+1</f>
        <v>628</v>
      </c>
      <c r="B374" s="183" t="s">
        <v>596</v>
      </c>
      <c r="C374" s="14"/>
      <c r="D374" s="174"/>
      <c r="E374" s="175"/>
      <c r="F374" s="34"/>
    </row>
    <row r="375" spans="1:6" s="166" customFormat="1" x14ac:dyDescent="0.25">
      <c r="A375" s="216"/>
      <c r="B375" s="183" t="s">
        <v>334</v>
      </c>
      <c r="C375" s="14" t="s">
        <v>335</v>
      </c>
      <c r="D375" s="174">
        <v>1</v>
      </c>
      <c r="E375" s="175"/>
      <c r="F375" s="34"/>
    </row>
    <row r="376" spans="1:6" s="166" customFormat="1" x14ac:dyDescent="0.25">
      <c r="A376" s="216">
        <f>A374+1</f>
        <v>629</v>
      </c>
      <c r="B376" s="183" t="s">
        <v>597</v>
      </c>
      <c r="C376" s="14"/>
      <c r="D376" s="174"/>
      <c r="E376" s="175"/>
      <c r="F376" s="34"/>
    </row>
    <row r="377" spans="1:6" s="166" customFormat="1" x14ac:dyDescent="0.25">
      <c r="A377" s="216"/>
      <c r="B377" s="183" t="s">
        <v>334</v>
      </c>
      <c r="C377" s="173" t="s">
        <v>335</v>
      </c>
      <c r="D377" s="174">
        <v>1</v>
      </c>
      <c r="E377" s="175"/>
      <c r="F377" s="176"/>
    </row>
    <row r="378" spans="1:6" s="166" customFormat="1" x14ac:dyDescent="0.25">
      <c r="A378" s="216">
        <f>A376+1</f>
        <v>630</v>
      </c>
      <c r="B378" s="183" t="s">
        <v>598</v>
      </c>
      <c r="C378" s="14"/>
      <c r="D378" s="189"/>
      <c r="E378" s="190"/>
      <c r="F378" s="34"/>
    </row>
    <row r="379" spans="1:6" s="166" customFormat="1" x14ac:dyDescent="0.25">
      <c r="A379" s="216"/>
      <c r="B379" s="87" t="s">
        <v>2</v>
      </c>
      <c r="C379" s="14" t="s">
        <v>33</v>
      </c>
      <c r="D379" s="174">
        <v>2</v>
      </c>
      <c r="E379" s="175"/>
      <c r="F379" s="34"/>
    </row>
    <row r="380" spans="1:6" s="166" customFormat="1" x14ac:dyDescent="0.25">
      <c r="A380" s="216">
        <f>A378+1</f>
        <v>631</v>
      </c>
      <c r="B380" s="178" t="s">
        <v>599</v>
      </c>
      <c r="C380" s="14"/>
      <c r="D380" s="174"/>
      <c r="E380" s="175"/>
      <c r="F380" s="34"/>
    </row>
    <row r="381" spans="1:6" s="166" customFormat="1" x14ac:dyDescent="0.25">
      <c r="A381" s="216"/>
      <c r="B381" s="87" t="s">
        <v>2</v>
      </c>
      <c r="C381" s="14" t="s">
        <v>33</v>
      </c>
      <c r="D381" s="174">
        <v>2</v>
      </c>
      <c r="E381" s="175"/>
      <c r="F381" s="34"/>
    </row>
    <row r="382" spans="1:6" s="166" customFormat="1" x14ac:dyDescent="0.25">
      <c r="A382" s="216">
        <f>A380+1</f>
        <v>632</v>
      </c>
      <c r="B382" s="183" t="s">
        <v>600</v>
      </c>
      <c r="C382" s="14"/>
      <c r="D382" s="174"/>
      <c r="E382" s="175"/>
      <c r="F382" s="34"/>
    </row>
    <row r="383" spans="1:6" s="166" customFormat="1" x14ac:dyDescent="0.25">
      <c r="A383" s="198"/>
      <c r="B383" s="87" t="s">
        <v>2</v>
      </c>
      <c r="C383" s="14" t="s">
        <v>33</v>
      </c>
      <c r="D383" s="174">
        <v>2</v>
      </c>
      <c r="E383" s="175"/>
      <c r="F383" s="34"/>
    </row>
    <row r="384" spans="1:6" s="166" customFormat="1" x14ac:dyDescent="0.25">
      <c r="A384" s="216">
        <f>A382+1</f>
        <v>633</v>
      </c>
      <c r="B384" s="178" t="s">
        <v>601</v>
      </c>
      <c r="C384" s="14"/>
      <c r="D384" s="174"/>
      <c r="E384" s="175"/>
      <c r="F384" s="34"/>
    </row>
    <row r="385" spans="1:6" s="166" customFormat="1" x14ac:dyDescent="0.25">
      <c r="A385" s="216"/>
      <c r="B385" s="87" t="s">
        <v>2</v>
      </c>
      <c r="C385" s="14" t="s">
        <v>33</v>
      </c>
      <c r="D385" s="174">
        <v>2</v>
      </c>
      <c r="E385" s="175"/>
      <c r="F385" s="34"/>
    </row>
    <row r="386" spans="1:6" s="166" customFormat="1" x14ac:dyDescent="0.25">
      <c r="A386" s="216">
        <f>A384+1</f>
        <v>634</v>
      </c>
      <c r="B386" s="178" t="s">
        <v>602</v>
      </c>
      <c r="C386" s="14"/>
      <c r="D386" s="174"/>
      <c r="E386" s="175"/>
      <c r="F386" s="34"/>
    </row>
    <row r="387" spans="1:6" s="166" customFormat="1" x14ac:dyDescent="0.25">
      <c r="A387" s="216"/>
      <c r="B387" s="87" t="s">
        <v>2</v>
      </c>
      <c r="C387" s="14" t="s">
        <v>33</v>
      </c>
      <c r="D387" s="174">
        <v>2</v>
      </c>
      <c r="E387" s="175"/>
      <c r="F387" s="34"/>
    </row>
    <row r="388" spans="1:6" s="166" customFormat="1" ht="36" x14ac:dyDescent="0.25">
      <c r="A388" s="216">
        <f>A386+1</f>
        <v>635</v>
      </c>
      <c r="B388" s="183" t="s">
        <v>603</v>
      </c>
      <c r="C388" s="14"/>
      <c r="D388" s="174"/>
      <c r="E388" s="175"/>
      <c r="F388" s="34"/>
    </row>
    <row r="389" spans="1:6" s="166" customFormat="1" x14ac:dyDescent="0.25">
      <c r="A389" s="216"/>
      <c r="B389" s="87" t="s">
        <v>2</v>
      </c>
      <c r="C389" s="14" t="s">
        <v>33</v>
      </c>
      <c r="D389" s="174">
        <v>1</v>
      </c>
      <c r="E389" s="175"/>
      <c r="F389" s="34"/>
    </row>
    <row r="390" spans="1:6" s="166" customFormat="1" ht="36" x14ac:dyDescent="0.25">
      <c r="A390" s="216">
        <f>A388+1</f>
        <v>636</v>
      </c>
      <c r="B390" s="183" t="s">
        <v>604</v>
      </c>
      <c r="C390" s="14"/>
      <c r="D390" s="174"/>
      <c r="E390" s="175"/>
      <c r="F390" s="34"/>
    </row>
    <row r="391" spans="1:6" s="166" customFormat="1" x14ac:dyDescent="0.25">
      <c r="A391" s="216"/>
      <c r="B391" s="87" t="s">
        <v>2</v>
      </c>
      <c r="C391" s="173" t="s">
        <v>33</v>
      </c>
      <c r="D391" s="174">
        <v>1</v>
      </c>
      <c r="E391" s="175"/>
      <c r="F391" s="176"/>
    </row>
    <row r="392" spans="1:6" s="166" customFormat="1" x14ac:dyDescent="0.25">
      <c r="A392" s="198"/>
      <c r="B392" s="184" t="s">
        <v>605</v>
      </c>
      <c r="C392" s="173"/>
      <c r="D392" s="174"/>
      <c r="E392" s="177"/>
      <c r="F392" s="176"/>
    </row>
    <row r="393" spans="1:6" s="166" customFormat="1" x14ac:dyDescent="0.25">
      <c r="A393" s="216">
        <f>A390+1</f>
        <v>637</v>
      </c>
      <c r="B393" s="183" t="s">
        <v>606</v>
      </c>
      <c r="C393" s="14"/>
      <c r="D393" s="189"/>
      <c r="E393" s="190"/>
      <c r="F393" s="34"/>
    </row>
    <row r="394" spans="1:6" s="166" customFormat="1" x14ac:dyDescent="0.25">
      <c r="A394" s="216"/>
      <c r="B394" s="87" t="s">
        <v>2</v>
      </c>
      <c r="C394" s="14" t="s">
        <v>33</v>
      </c>
      <c r="D394" s="174">
        <v>1</v>
      </c>
      <c r="E394" s="175"/>
      <c r="F394" s="34"/>
    </row>
    <row r="395" spans="1:6" s="166" customFormat="1" x14ac:dyDescent="0.25">
      <c r="A395" s="216">
        <f>A393+1</f>
        <v>638</v>
      </c>
      <c r="B395" s="183" t="s">
        <v>607</v>
      </c>
      <c r="C395" s="14"/>
      <c r="D395" s="174"/>
      <c r="E395" s="175"/>
      <c r="F395" s="34"/>
    </row>
    <row r="396" spans="1:6" s="166" customFormat="1" x14ac:dyDescent="0.25">
      <c r="A396" s="12"/>
      <c r="B396" s="87" t="s">
        <v>2</v>
      </c>
      <c r="C396" s="14" t="s">
        <v>33</v>
      </c>
      <c r="D396" s="174">
        <v>1</v>
      </c>
      <c r="E396" s="175"/>
      <c r="F396" s="34"/>
    </row>
    <row r="397" spans="1:6" s="166" customFormat="1" x14ac:dyDescent="0.25">
      <c r="A397" s="195">
        <f>A395+1</f>
        <v>639</v>
      </c>
      <c r="B397" s="183" t="s">
        <v>608</v>
      </c>
      <c r="C397" s="14"/>
      <c r="D397" s="174"/>
      <c r="E397" s="175"/>
      <c r="F397" s="34"/>
    </row>
    <row r="398" spans="1:6" s="166" customFormat="1" x14ac:dyDescent="0.25">
      <c r="A398" s="12"/>
      <c r="B398" s="87" t="s">
        <v>2</v>
      </c>
      <c r="C398" s="14" t="s">
        <v>33</v>
      </c>
      <c r="D398" s="174">
        <v>1</v>
      </c>
      <c r="E398" s="175"/>
      <c r="F398" s="34"/>
    </row>
    <row r="399" spans="1:6" s="166" customFormat="1" x14ac:dyDescent="0.25">
      <c r="A399" s="194">
        <f>A397+1</f>
        <v>640</v>
      </c>
      <c r="B399" s="183" t="s">
        <v>609</v>
      </c>
      <c r="C399" s="14"/>
      <c r="D399" s="174"/>
      <c r="E399" s="175"/>
      <c r="F399" s="34"/>
    </row>
    <row r="400" spans="1:6" s="166" customFormat="1" x14ac:dyDescent="0.25">
      <c r="A400" s="194"/>
      <c r="B400" s="87" t="s">
        <v>2</v>
      </c>
      <c r="C400" s="14" t="s">
        <v>33</v>
      </c>
      <c r="D400" s="174">
        <v>1</v>
      </c>
      <c r="E400" s="175"/>
      <c r="F400" s="34"/>
    </row>
    <row r="401" spans="1:6" s="166" customFormat="1" x14ac:dyDescent="0.25">
      <c r="A401" s="194">
        <f>A399+1</f>
        <v>641</v>
      </c>
      <c r="B401" s="183" t="s">
        <v>610</v>
      </c>
      <c r="C401" s="14"/>
      <c r="D401" s="174"/>
      <c r="E401" s="175"/>
      <c r="F401" s="34"/>
    </row>
    <row r="402" spans="1:6" s="166" customFormat="1" x14ac:dyDescent="0.25">
      <c r="A402" s="195"/>
      <c r="B402" s="87" t="s">
        <v>2</v>
      </c>
      <c r="C402" s="14" t="s">
        <v>33</v>
      </c>
      <c r="D402" s="174">
        <v>1</v>
      </c>
      <c r="E402" s="175"/>
      <c r="F402" s="34"/>
    </row>
    <row r="403" spans="1:6" s="166" customFormat="1" x14ac:dyDescent="0.25">
      <c r="A403" s="195">
        <f>+A401+1</f>
        <v>642</v>
      </c>
      <c r="B403" s="183" t="s">
        <v>611</v>
      </c>
      <c r="C403" s="14"/>
      <c r="D403" s="174"/>
      <c r="E403" s="175"/>
      <c r="F403" s="34"/>
    </row>
    <row r="404" spans="1:6" s="166" customFormat="1" x14ac:dyDescent="0.25">
      <c r="A404" s="195"/>
      <c r="B404" s="87" t="s">
        <v>2</v>
      </c>
      <c r="C404" s="14" t="s">
        <v>33</v>
      </c>
      <c r="D404" s="174">
        <v>1</v>
      </c>
      <c r="E404" s="175"/>
      <c r="F404" s="34"/>
    </row>
    <row r="405" spans="1:6" s="166" customFormat="1" x14ac:dyDescent="0.25">
      <c r="A405" s="195">
        <f>+A403+1</f>
        <v>643</v>
      </c>
      <c r="B405" s="183" t="s">
        <v>612</v>
      </c>
      <c r="C405" s="14"/>
      <c r="D405" s="174"/>
      <c r="E405" s="175"/>
      <c r="F405" s="34"/>
    </row>
    <row r="406" spans="1:6" s="166" customFormat="1" x14ac:dyDescent="0.25">
      <c r="A406" s="195"/>
      <c r="B406" s="87" t="s">
        <v>2</v>
      </c>
      <c r="C406" s="14" t="s">
        <v>33</v>
      </c>
      <c r="D406" s="174">
        <v>1</v>
      </c>
      <c r="E406" s="175"/>
      <c r="F406" s="34"/>
    </row>
    <row r="407" spans="1:6" s="166" customFormat="1" x14ac:dyDescent="0.25">
      <c r="A407" s="195">
        <f>+A405+1</f>
        <v>644</v>
      </c>
      <c r="B407" s="183" t="s">
        <v>613</v>
      </c>
      <c r="C407" s="14"/>
      <c r="D407" s="174"/>
      <c r="E407" s="175"/>
      <c r="F407" s="34"/>
    </row>
    <row r="408" spans="1:6" s="166" customFormat="1" x14ac:dyDescent="0.25">
      <c r="A408" s="12"/>
      <c r="B408" s="87" t="s">
        <v>2</v>
      </c>
      <c r="C408" s="14" t="s">
        <v>33</v>
      </c>
      <c r="D408" s="174">
        <v>1</v>
      </c>
      <c r="E408" s="175"/>
      <c r="F408" s="34"/>
    </row>
    <row r="409" spans="1:6" s="164" customFormat="1" x14ac:dyDescent="0.25">
      <c r="A409" s="194">
        <f>A407+1</f>
        <v>645</v>
      </c>
      <c r="B409" s="183" t="s">
        <v>614</v>
      </c>
      <c r="C409" s="14"/>
      <c r="D409" s="174"/>
      <c r="E409" s="175"/>
      <c r="F409" s="34"/>
    </row>
    <row r="410" spans="1:6" s="164" customFormat="1" x14ac:dyDescent="0.25">
      <c r="A410" s="194"/>
      <c r="B410" s="87" t="s">
        <v>2</v>
      </c>
      <c r="C410" s="14" t="s">
        <v>33</v>
      </c>
      <c r="D410" s="174">
        <v>1</v>
      </c>
      <c r="E410" s="175"/>
      <c r="F410" s="34"/>
    </row>
    <row r="411" spans="1:6" s="165" customFormat="1" x14ac:dyDescent="0.2">
      <c r="A411" s="194">
        <f>A409+1</f>
        <v>646</v>
      </c>
      <c r="B411" s="183" t="s">
        <v>615</v>
      </c>
      <c r="C411" s="14"/>
      <c r="D411" s="174"/>
      <c r="E411" s="175"/>
      <c r="F411" s="34"/>
    </row>
    <row r="412" spans="1:6" s="165" customFormat="1" x14ac:dyDescent="0.2">
      <c r="A412" s="194"/>
      <c r="B412" s="87" t="s">
        <v>2</v>
      </c>
      <c r="C412" s="14" t="s">
        <v>33</v>
      </c>
      <c r="D412" s="174">
        <v>1</v>
      </c>
      <c r="E412" s="175"/>
      <c r="F412" s="34"/>
    </row>
    <row r="413" spans="1:6" s="165" customFormat="1" x14ac:dyDescent="0.2">
      <c r="A413" s="194">
        <f>A411+1</f>
        <v>647</v>
      </c>
      <c r="B413" s="183" t="s">
        <v>616</v>
      </c>
      <c r="C413" s="14"/>
      <c r="D413" s="174"/>
      <c r="E413" s="175"/>
      <c r="F413" s="34"/>
    </row>
    <row r="414" spans="1:6" s="165" customFormat="1" x14ac:dyDescent="0.2">
      <c r="A414" s="194"/>
      <c r="B414" s="87" t="s">
        <v>2</v>
      </c>
      <c r="C414" s="14" t="s">
        <v>33</v>
      </c>
      <c r="D414" s="174">
        <v>1</v>
      </c>
      <c r="E414" s="175"/>
      <c r="F414" s="34"/>
    </row>
    <row r="415" spans="1:6" s="165" customFormat="1" x14ac:dyDescent="0.2">
      <c r="A415" s="194">
        <f>A413+1</f>
        <v>648</v>
      </c>
      <c r="B415" s="183" t="s">
        <v>617</v>
      </c>
      <c r="C415" s="14"/>
      <c r="D415" s="174"/>
      <c r="E415" s="175"/>
      <c r="F415" s="34"/>
    </row>
    <row r="416" spans="1:6" s="165" customFormat="1" x14ac:dyDescent="0.2">
      <c r="A416" s="194"/>
      <c r="B416" s="87" t="s">
        <v>2</v>
      </c>
      <c r="C416" s="14" t="s">
        <v>33</v>
      </c>
      <c r="D416" s="174">
        <v>1</v>
      </c>
      <c r="E416" s="175"/>
      <c r="F416" s="34"/>
    </row>
    <row r="417" spans="1:6" s="165" customFormat="1" x14ac:dyDescent="0.2">
      <c r="A417" s="194">
        <f>A415+1</f>
        <v>649</v>
      </c>
      <c r="B417" s="183" t="s">
        <v>618</v>
      </c>
      <c r="C417" s="14"/>
      <c r="D417" s="174"/>
      <c r="E417" s="175"/>
      <c r="F417" s="34"/>
    </row>
    <row r="418" spans="1:6" s="165" customFormat="1" x14ac:dyDescent="0.2">
      <c r="A418" s="194"/>
      <c r="B418" s="87" t="s">
        <v>2</v>
      </c>
      <c r="C418" s="14" t="s">
        <v>33</v>
      </c>
      <c r="D418" s="174">
        <v>1</v>
      </c>
      <c r="E418" s="175"/>
      <c r="F418" s="34"/>
    </row>
    <row r="419" spans="1:6" s="165" customFormat="1" x14ac:dyDescent="0.2">
      <c r="A419" s="194">
        <f>A417+1</f>
        <v>650</v>
      </c>
      <c r="B419" s="183" t="s">
        <v>619</v>
      </c>
      <c r="C419" s="14"/>
      <c r="D419" s="174"/>
      <c r="E419" s="175"/>
      <c r="F419" s="34"/>
    </row>
    <row r="420" spans="1:6" s="165" customFormat="1" x14ac:dyDescent="0.2">
      <c r="A420" s="194"/>
      <c r="B420" s="87" t="s">
        <v>2</v>
      </c>
      <c r="C420" s="14" t="s">
        <v>33</v>
      </c>
      <c r="D420" s="174">
        <v>1</v>
      </c>
      <c r="E420" s="175"/>
      <c r="F420" s="34"/>
    </row>
    <row r="421" spans="1:6" s="165" customFormat="1" x14ac:dyDescent="0.2">
      <c r="A421" s="194">
        <f>A419+1</f>
        <v>651</v>
      </c>
      <c r="B421" s="183" t="s">
        <v>620</v>
      </c>
      <c r="C421" s="14"/>
      <c r="D421" s="174"/>
      <c r="E421" s="175"/>
      <c r="F421" s="34"/>
    </row>
    <row r="422" spans="1:6" s="165" customFormat="1" x14ac:dyDescent="0.2">
      <c r="A422" s="194"/>
      <c r="B422" s="87" t="s">
        <v>2</v>
      </c>
      <c r="C422" s="14" t="s">
        <v>33</v>
      </c>
      <c r="D422" s="174">
        <v>1</v>
      </c>
      <c r="E422" s="175"/>
      <c r="F422" s="34"/>
    </row>
    <row r="423" spans="1:6" s="165" customFormat="1" ht="36" x14ac:dyDescent="0.2">
      <c r="A423" s="194">
        <f>A421+1</f>
        <v>652</v>
      </c>
      <c r="B423" s="183" t="s">
        <v>621</v>
      </c>
      <c r="C423" s="14"/>
      <c r="D423" s="174"/>
      <c r="E423" s="175"/>
      <c r="F423" s="34"/>
    </row>
    <row r="424" spans="1:6" s="165" customFormat="1" x14ac:dyDescent="0.2">
      <c r="A424" s="194"/>
      <c r="B424" s="87" t="s">
        <v>2</v>
      </c>
      <c r="C424" s="14" t="s">
        <v>33</v>
      </c>
      <c r="D424" s="174">
        <v>1</v>
      </c>
      <c r="E424" s="175"/>
      <c r="F424" s="34"/>
    </row>
    <row r="425" spans="1:6" s="165" customFormat="1" ht="36" x14ac:dyDescent="0.2">
      <c r="A425" s="194">
        <f>A423+1</f>
        <v>653</v>
      </c>
      <c r="B425" s="183" t="s">
        <v>622</v>
      </c>
      <c r="C425" s="14"/>
      <c r="D425" s="174"/>
      <c r="E425" s="175"/>
      <c r="F425" s="34"/>
    </row>
    <row r="426" spans="1:6" s="165" customFormat="1" x14ac:dyDescent="0.2">
      <c r="A426" s="195"/>
      <c r="B426" s="87" t="s">
        <v>2</v>
      </c>
      <c r="C426" s="14" t="s">
        <v>33</v>
      </c>
      <c r="D426" s="174">
        <v>1</v>
      </c>
      <c r="E426" s="175"/>
      <c r="F426" s="34"/>
    </row>
    <row r="427" spans="1:6" s="165" customFormat="1" x14ac:dyDescent="0.2">
      <c r="A427" s="194">
        <f>A425+1</f>
        <v>654</v>
      </c>
      <c r="B427" s="183" t="s">
        <v>623</v>
      </c>
      <c r="C427" s="14"/>
      <c r="D427" s="174"/>
      <c r="E427" s="175"/>
      <c r="F427" s="34"/>
    </row>
    <row r="428" spans="1:6" s="165" customFormat="1" x14ac:dyDescent="0.2">
      <c r="A428" s="194"/>
      <c r="B428" s="87" t="s">
        <v>2</v>
      </c>
      <c r="C428" s="14" t="s">
        <v>33</v>
      </c>
      <c r="D428" s="174">
        <v>1</v>
      </c>
      <c r="E428" s="175"/>
      <c r="F428" s="34"/>
    </row>
    <row r="429" spans="1:6" s="165" customFormat="1" x14ac:dyDescent="0.2">
      <c r="A429" s="194">
        <f>A427+1</f>
        <v>655</v>
      </c>
      <c r="B429" s="183" t="s">
        <v>624</v>
      </c>
      <c r="C429" s="14"/>
      <c r="D429" s="174"/>
      <c r="E429" s="175"/>
      <c r="F429" s="34"/>
    </row>
    <row r="430" spans="1:6" s="165" customFormat="1" x14ac:dyDescent="0.2">
      <c r="A430" s="195"/>
      <c r="B430" s="87" t="s">
        <v>2</v>
      </c>
      <c r="C430" s="14" t="s">
        <v>33</v>
      </c>
      <c r="D430" s="174">
        <v>1</v>
      </c>
      <c r="E430" s="175"/>
      <c r="F430" s="34"/>
    </row>
    <row r="431" spans="1:6" s="165" customFormat="1" x14ac:dyDescent="0.2">
      <c r="A431" s="195">
        <f>+A429+1</f>
        <v>656</v>
      </c>
      <c r="B431" s="183" t="s">
        <v>625</v>
      </c>
      <c r="C431" s="14"/>
      <c r="D431" s="174"/>
      <c r="E431" s="175"/>
      <c r="F431" s="34"/>
    </row>
    <row r="432" spans="1:6" s="165" customFormat="1" x14ac:dyDescent="0.2">
      <c r="A432" s="195"/>
      <c r="B432" s="87" t="s">
        <v>2</v>
      </c>
      <c r="C432" s="14" t="s">
        <v>33</v>
      </c>
      <c r="D432" s="174">
        <v>1</v>
      </c>
      <c r="E432" s="175"/>
      <c r="F432" s="34"/>
    </row>
    <row r="433" spans="1:6" s="165" customFormat="1" x14ac:dyDescent="0.2">
      <c r="A433" s="195">
        <f>+A431+1</f>
        <v>657</v>
      </c>
      <c r="B433" s="183" t="s">
        <v>626</v>
      </c>
      <c r="C433" s="14"/>
      <c r="D433" s="174"/>
      <c r="E433" s="175"/>
      <c r="F433" s="34"/>
    </row>
    <row r="434" spans="1:6" s="165" customFormat="1" x14ac:dyDescent="0.2">
      <c r="A434" s="195"/>
      <c r="B434" s="87" t="s">
        <v>2</v>
      </c>
      <c r="C434" s="14" t="s">
        <v>33</v>
      </c>
      <c r="D434" s="174">
        <v>1</v>
      </c>
      <c r="E434" s="175"/>
      <c r="F434" s="34"/>
    </row>
    <row r="435" spans="1:6" s="165" customFormat="1" ht="36" x14ac:dyDescent="0.2">
      <c r="A435" s="195">
        <f>+A433+1</f>
        <v>658</v>
      </c>
      <c r="B435" s="183" t="s">
        <v>627</v>
      </c>
      <c r="C435" s="14"/>
      <c r="D435" s="174"/>
      <c r="E435" s="175"/>
      <c r="F435" s="34"/>
    </row>
    <row r="436" spans="1:6" s="165" customFormat="1" x14ac:dyDescent="0.2">
      <c r="A436" s="12"/>
      <c r="B436" s="87" t="s">
        <v>2</v>
      </c>
      <c r="C436" s="14" t="s">
        <v>33</v>
      </c>
      <c r="D436" s="174">
        <v>1</v>
      </c>
      <c r="E436" s="175"/>
      <c r="F436" s="34"/>
    </row>
    <row r="437" spans="1:6" s="165" customFormat="1" ht="36" x14ac:dyDescent="0.2">
      <c r="A437" s="195">
        <f>+A435+1</f>
        <v>659</v>
      </c>
      <c r="B437" s="183" t="s">
        <v>628</v>
      </c>
      <c r="C437" s="14"/>
      <c r="D437" s="174"/>
      <c r="E437" s="175"/>
      <c r="F437" s="34"/>
    </row>
    <row r="438" spans="1:6" s="165" customFormat="1" x14ac:dyDescent="0.2">
      <c r="A438" s="194"/>
      <c r="B438" s="87" t="s">
        <v>2</v>
      </c>
      <c r="C438" s="14" t="s">
        <v>33</v>
      </c>
      <c r="D438" s="174">
        <v>1</v>
      </c>
      <c r="E438" s="175"/>
      <c r="F438" s="34"/>
    </row>
    <row r="439" spans="1:6" s="165" customFormat="1" x14ac:dyDescent="0.2">
      <c r="A439" s="194">
        <f>A437+1</f>
        <v>660</v>
      </c>
      <c r="B439" s="183" t="s">
        <v>629</v>
      </c>
      <c r="C439" s="14"/>
      <c r="D439" s="174"/>
      <c r="E439" s="175"/>
      <c r="F439" s="34"/>
    </row>
    <row r="440" spans="1:6" s="165" customFormat="1" x14ac:dyDescent="0.2">
      <c r="A440" s="194"/>
      <c r="B440" s="87" t="s">
        <v>2</v>
      </c>
      <c r="C440" s="14" t="s">
        <v>33</v>
      </c>
      <c r="D440" s="174">
        <v>1</v>
      </c>
      <c r="E440" s="175"/>
      <c r="F440" s="34"/>
    </row>
    <row r="441" spans="1:6" s="165" customFormat="1" x14ac:dyDescent="0.2">
      <c r="A441" s="194">
        <f>A439+1</f>
        <v>661</v>
      </c>
      <c r="B441" s="183" t="s">
        <v>630</v>
      </c>
      <c r="C441" s="14"/>
      <c r="D441" s="174"/>
      <c r="E441" s="175"/>
      <c r="F441" s="34"/>
    </row>
    <row r="442" spans="1:6" s="165" customFormat="1" x14ac:dyDescent="0.2">
      <c r="A442" s="194"/>
      <c r="B442" s="87" t="s">
        <v>2</v>
      </c>
      <c r="C442" s="14" t="s">
        <v>33</v>
      </c>
      <c r="D442" s="174">
        <v>1</v>
      </c>
      <c r="E442" s="175"/>
      <c r="F442" s="34"/>
    </row>
    <row r="443" spans="1:6" s="165" customFormat="1" ht="36" x14ac:dyDescent="0.2">
      <c r="A443" s="194">
        <f>A441+1</f>
        <v>662</v>
      </c>
      <c r="B443" s="178" t="s">
        <v>631</v>
      </c>
      <c r="C443" s="14"/>
      <c r="D443" s="174"/>
      <c r="E443" s="175"/>
      <c r="F443" s="34"/>
    </row>
    <row r="444" spans="1:6" s="165" customFormat="1" x14ac:dyDescent="0.2">
      <c r="A444" s="194"/>
      <c r="B444" s="87" t="s">
        <v>2</v>
      </c>
      <c r="C444" s="14" t="s">
        <v>33</v>
      </c>
      <c r="D444" s="174">
        <v>1</v>
      </c>
      <c r="E444" s="175"/>
      <c r="F444" s="34"/>
    </row>
    <row r="445" spans="1:6" s="165" customFormat="1" ht="36" x14ac:dyDescent="0.2">
      <c r="A445" s="194">
        <f>A443+1</f>
        <v>663</v>
      </c>
      <c r="B445" s="178" t="s">
        <v>632</v>
      </c>
      <c r="C445" s="14"/>
      <c r="D445" s="174"/>
      <c r="E445" s="175"/>
      <c r="F445" s="34"/>
    </row>
    <row r="446" spans="1:6" s="165" customFormat="1" x14ac:dyDescent="0.2">
      <c r="A446" s="194"/>
      <c r="B446" s="87" t="s">
        <v>2</v>
      </c>
      <c r="C446" s="14" t="s">
        <v>33</v>
      </c>
      <c r="D446" s="174">
        <v>1</v>
      </c>
      <c r="E446" s="175"/>
      <c r="F446" s="34"/>
    </row>
    <row r="447" spans="1:6" s="165" customFormat="1" x14ac:dyDescent="0.2">
      <c r="A447" s="194">
        <f>A445+1</f>
        <v>664</v>
      </c>
      <c r="B447" s="183" t="s">
        <v>633</v>
      </c>
      <c r="C447" s="14"/>
      <c r="D447" s="174"/>
      <c r="E447" s="175"/>
      <c r="F447" s="34"/>
    </row>
    <row r="448" spans="1:6" s="165" customFormat="1" x14ac:dyDescent="0.2">
      <c r="A448" s="194"/>
      <c r="B448" s="87" t="s">
        <v>2</v>
      </c>
      <c r="C448" s="14" t="s">
        <v>33</v>
      </c>
      <c r="D448" s="174">
        <v>1</v>
      </c>
      <c r="E448" s="175"/>
      <c r="F448" s="34"/>
    </row>
    <row r="449" spans="1:6" s="165" customFormat="1" x14ac:dyDescent="0.2">
      <c r="A449" s="194">
        <f>A447+1</f>
        <v>665</v>
      </c>
      <c r="B449" s="178" t="s">
        <v>634</v>
      </c>
      <c r="C449" s="14"/>
      <c r="D449" s="174"/>
      <c r="E449" s="175"/>
      <c r="F449" s="34"/>
    </row>
    <row r="450" spans="1:6" s="165" customFormat="1" x14ac:dyDescent="0.2">
      <c r="A450" s="194"/>
      <c r="B450" s="87" t="s">
        <v>2</v>
      </c>
      <c r="C450" s="14" t="s">
        <v>33</v>
      </c>
      <c r="D450" s="174">
        <v>1</v>
      </c>
      <c r="E450" s="175"/>
      <c r="F450" s="34"/>
    </row>
    <row r="451" spans="1:6" s="167" customFormat="1" x14ac:dyDescent="0.2">
      <c r="A451" s="194">
        <f>A449+1</f>
        <v>666</v>
      </c>
      <c r="B451" s="178" t="s">
        <v>635</v>
      </c>
      <c r="C451" s="14"/>
      <c r="D451" s="174"/>
      <c r="E451" s="175"/>
      <c r="F451" s="34"/>
    </row>
    <row r="452" spans="1:6" s="167" customFormat="1" x14ac:dyDescent="0.2">
      <c r="A452" s="194"/>
      <c r="B452" s="87" t="s">
        <v>2</v>
      </c>
      <c r="C452" s="14" t="s">
        <v>33</v>
      </c>
      <c r="D452" s="174">
        <v>1</v>
      </c>
      <c r="E452" s="175"/>
      <c r="F452" s="34"/>
    </row>
    <row r="453" spans="1:6" s="167" customFormat="1" x14ac:dyDescent="0.2">
      <c r="A453" s="194">
        <f>A451+1</f>
        <v>667</v>
      </c>
      <c r="B453" s="183" t="s">
        <v>636</v>
      </c>
      <c r="C453" s="14"/>
      <c r="D453" s="174"/>
      <c r="E453" s="175"/>
      <c r="F453" s="34"/>
    </row>
    <row r="454" spans="1:6" s="167" customFormat="1" x14ac:dyDescent="0.2">
      <c r="A454" s="12"/>
      <c r="B454" s="87" t="s">
        <v>2</v>
      </c>
      <c r="C454" s="14" t="s">
        <v>33</v>
      </c>
      <c r="D454" s="174">
        <v>1</v>
      </c>
      <c r="E454" s="175"/>
      <c r="F454" s="34"/>
    </row>
    <row r="455" spans="1:6" s="167" customFormat="1" x14ac:dyDescent="0.2">
      <c r="A455" s="194">
        <f>A453+1</f>
        <v>668</v>
      </c>
      <c r="B455" s="183" t="s">
        <v>637</v>
      </c>
      <c r="C455" s="14"/>
      <c r="D455" s="174"/>
      <c r="E455" s="175"/>
      <c r="F455" s="34"/>
    </row>
    <row r="456" spans="1:6" s="167" customFormat="1" x14ac:dyDescent="0.2">
      <c r="A456" s="194"/>
      <c r="B456" s="87" t="s">
        <v>2</v>
      </c>
      <c r="C456" s="14" t="s">
        <v>33</v>
      </c>
      <c r="D456" s="174">
        <v>1</v>
      </c>
      <c r="E456" s="175"/>
      <c r="F456" s="34"/>
    </row>
    <row r="457" spans="1:6" s="167" customFormat="1" x14ac:dyDescent="0.2">
      <c r="A457" s="194">
        <f>A455+1</f>
        <v>669</v>
      </c>
      <c r="B457" s="183" t="s">
        <v>638</v>
      </c>
      <c r="C457" s="14"/>
      <c r="D457" s="174"/>
      <c r="E457" s="175"/>
      <c r="F457" s="34"/>
    </row>
    <row r="458" spans="1:6" s="167" customFormat="1" x14ac:dyDescent="0.2">
      <c r="A458" s="195"/>
      <c r="B458" s="87" t="s">
        <v>2</v>
      </c>
      <c r="C458" s="14" t="s">
        <v>33</v>
      </c>
      <c r="D458" s="174">
        <v>1</v>
      </c>
      <c r="E458" s="175"/>
      <c r="F458" s="34"/>
    </row>
    <row r="459" spans="1:6" s="167" customFormat="1" x14ac:dyDescent="0.2">
      <c r="A459" s="195">
        <f>+A457+1</f>
        <v>670</v>
      </c>
      <c r="B459" s="183" t="s">
        <v>639</v>
      </c>
      <c r="C459" s="14"/>
      <c r="D459" s="174"/>
      <c r="E459" s="175"/>
      <c r="F459" s="34"/>
    </row>
    <row r="460" spans="1:6" s="167" customFormat="1" x14ac:dyDescent="0.2">
      <c r="A460" s="195"/>
      <c r="B460" s="87" t="s">
        <v>2</v>
      </c>
      <c r="C460" s="14" t="s">
        <v>33</v>
      </c>
      <c r="D460" s="174">
        <v>1</v>
      </c>
      <c r="E460" s="175"/>
      <c r="F460" s="34"/>
    </row>
    <row r="461" spans="1:6" s="167" customFormat="1" ht="36" x14ac:dyDescent="0.2">
      <c r="A461" s="195">
        <f>+A459+1</f>
        <v>671</v>
      </c>
      <c r="B461" s="183" t="s">
        <v>640</v>
      </c>
      <c r="C461" s="14"/>
      <c r="D461" s="174"/>
      <c r="E461" s="175"/>
      <c r="F461" s="34"/>
    </row>
    <row r="462" spans="1:6" s="167" customFormat="1" x14ac:dyDescent="0.2">
      <c r="A462" s="195"/>
      <c r="B462" s="87" t="s">
        <v>2</v>
      </c>
      <c r="C462" s="14" t="s">
        <v>33</v>
      </c>
      <c r="D462" s="174">
        <v>1</v>
      </c>
      <c r="E462" s="175"/>
      <c r="F462" s="34"/>
    </row>
    <row r="463" spans="1:6" s="167" customFormat="1" ht="36" x14ac:dyDescent="0.2">
      <c r="A463" s="195">
        <f>+A461+1</f>
        <v>672</v>
      </c>
      <c r="B463" s="183" t="s">
        <v>641</v>
      </c>
      <c r="C463" s="14"/>
      <c r="D463" s="174"/>
      <c r="E463" s="175"/>
      <c r="F463" s="34"/>
    </row>
    <row r="464" spans="1:6" s="167" customFormat="1" x14ac:dyDescent="0.2">
      <c r="A464" s="12"/>
      <c r="B464" s="87" t="s">
        <v>2</v>
      </c>
      <c r="C464" s="14" t="s">
        <v>33</v>
      </c>
      <c r="D464" s="174">
        <v>1</v>
      </c>
      <c r="E464" s="175"/>
      <c r="F464" s="34"/>
    </row>
    <row r="465" spans="1:6" s="167" customFormat="1" ht="36" x14ac:dyDescent="0.2">
      <c r="A465" s="194">
        <f>+A463+1</f>
        <v>673</v>
      </c>
      <c r="B465" s="183" t="s">
        <v>642</v>
      </c>
      <c r="C465" s="14"/>
      <c r="D465" s="174"/>
      <c r="E465" s="175"/>
      <c r="F465" s="34"/>
    </row>
    <row r="466" spans="1:6" s="167" customFormat="1" x14ac:dyDescent="0.2">
      <c r="A466" s="194"/>
      <c r="B466" s="87" t="s">
        <v>2</v>
      </c>
      <c r="C466" s="14" t="s">
        <v>33</v>
      </c>
      <c r="D466" s="174">
        <v>1</v>
      </c>
      <c r="E466" s="175"/>
      <c r="F466" s="34"/>
    </row>
    <row r="467" spans="1:6" s="167" customFormat="1" ht="36" x14ac:dyDescent="0.2">
      <c r="A467" s="194">
        <f>A465+1</f>
        <v>674</v>
      </c>
      <c r="B467" s="183" t="s">
        <v>643</v>
      </c>
      <c r="C467" s="14"/>
      <c r="D467" s="174"/>
      <c r="E467" s="175"/>
      <c r="F467" s="34"/>
    </row>
    <row r="468" spans="1:6" s="167" customFormat="1" x14ac:dyDescent="0.2">
      <c r="A468" s="194"/>
      <c r="B468" s="87" t="s">
        <v>2</v>
      </c>
      <c r="C468" s="14" t="s">
        <v>33</v>
      </c>
      <c r="D468" s="174">
        <v>1</v>
      </c>
      <c r="E468" s="175"/>
      <c r="F468" s="34"/>
    </row>
    <row r="469" spans="1:6" s="167" customFormat="1" ht="36" x14ac:dyDescent="0.2">
      <c r="A469" s="194">
        <f>A467+1</f>
        <v>675</v>
      </c>
      <c r="B469" s="183" t="s">
        <v>644</v>
      </c>
      <c r="C469" s="14"/>
      <c r="D469" s="174"/>
      <c r="E469" s="175"/>
      <c r="F469" s="34"/>
    </row>
    <row r="470" spans="1:6" s="167" customFormat="1" x14ac:dyDescent="0.2">
      <c r="A470" s="194"/>
      <c r="B470" s="87" t="s">
        <v>2</v>
      </c>
      <c r="C470" s="14" t="s">
        <v>33</v>
      </c>
      <c r="D470" s="174">
        <v>1</v>
      </c>
      <c r="E470" s="175"/>
      <c r="F470" s="34"/>
    </row>
    <row r="471" spans="1:6" s="167" customFormat="1" ht="36" x14ac:dyDescent="0.2">
      <c r="A471" s="194">
        <f>A469+1</f>
        <v>676</v>
      </c>
      <c r="B471" s="183" t="s">
        <v>645</v>
      </c>
      <c r="C471" s="14"/>
      <c r="D471" s="174"/>
      <c r="E471" s="175"/>
      <c r="F471" s="34"/>
    </row>
    <row r="472" spans="1:6" s="167" customFormat="1" x14ac:dyDescent="0.2">
      <c r="A472" s="194"/>
      <c r="B472" s="87" t="s">
        <v>2</v>
      </c>
      <c r="C472" s="14" t="s">
        <v>33</v>
      </c>
      <c r="D472" s="174">
        <v>1</v>
      </c>
      <c r="E472" s="175"/>
      <c r="F472" s="34"/>
    </row>
    <row r="473" spans="1:6" s="167" customFormat="1" ht="36" x14ac:dyDescent="0.2">
      <c r="A473" s="194">
        <f>A471+1</f>
        <v>677</v>
      </c>
      <c r="B473" s="183" t="s">
        <v>646</v>
      </c>
      <c r="C473" s="14"/>
      <c r="D473" s="174"/>
      <c r="E473" s="175"/>
      <c r="F473" s="34"/>
    </row>
    <row r="474" spans="1:6" s="167" customFormat="1" x14ac:dyDescent="0.2">
      <c r="A474" s="194"/>
      <c r="B474" s="183"/>
      <c r="C474" s="14" t="s">
        <v>33</v>
      </c>
      <c r="D474" s="174">
        <v>1</v>
      </c>
      <c r="E474" s="175"/>
      <c r="F474" s="34"/>
    </row>
    <row r="475" spans="1:6" s="167" customFormat="1" ht="36" x14ac:dyDescent="0.2">
      <c r="A475" s="194">
        <f>A473+1</f>
        <v>678</v>
      </c>
      <c r="B475" s="183" t="s">
        <v>647</v>
      </c>
      <c r="C475" s="14"/>
      <c r="D475" s="174"/>
      <c r="E475" s="175"/>
      <c r="F475" s="34"/>
    </row>
    <row r="476" spans="1:6" s="167" customFormat="1" x14ac:dyDescent="0.2">
      <c r="A476" s="194"/>
      <c r="B476" s="87" t="s">
        <v>2</v>
      </c>
      <c r="C476" s="14" t="s">
        <v>33</v>
      </c>
      <c r="D476" s="174">
        <v>1</v>
      </c>
      <c r="E476" s="175"/>
      <c r="F476" s="34"/>
    </row>
    <row r="477" spans="1:6" s="167" customFormat="1" x14ac:dyDescent="0.2">
      <c r="A477" s="194">
        <f>A475+1</f>
        <v>679</v>
      </c>
      <c r="B477" s="183" t="s">
        <v>648</v>
      </c>
      <c r="C477" s="14"/>
      <c r="D477" s="174"/>
      <c r="E477" s="175"/>
      <c r="F477" s="34"/>
    </row>
    <row r="478" spans="1:6" s="167" customFormat="1" x14ac:dyDescent="0.2">
      <c r="A478" s="194"/>
      <c r="B478" s="87" t="s">
        <v>2</v>
      </c>
      <c r="C478" s="14" t="s">
        <v>33</v>
      </c>
      <c r="D478" s="174">
        <v>1</v>
      </c>
      <c r="E478" s="175"/>
      <c r="F478" s="34"/>
    </row>
    <row r="479" spans="1:6" s="167" customFormat="1" x14ac:dyDescent="0.2">
      <c r="A479" s="194">
        <f>A477+1</f>
        <v>680</v>
      </c>
      <c r="B479" s="183" t="s">
        <v>649</v>
      </c>
      <c r="C479" s="14"/>
      <c r="D479" s="174"/>
      <c r="E479" s="175"/>
      <c r="F479" s="34"/>
    </row>
    <row r="480" spans="1:6" s="167" customFormat="1" x14ac:dyDescent="0.2">
      <c r="A480" s="194"/>
      <c r="B480" s="87" t="s">
        <v>2</v>
      </c>
      <c r="C480" s="14" t="s">
        <v>33</v>
      </c>
      <c r="D480" s="174">
        <v>1</v>
      </c>
      <c r="E480" s="175"/>
      <c r="F480" s="34"/>
    </row>
    <row r="481" spans="1:6" s="168" customFormat="1" x14ac:dyDescent="0.25">
      <c r="A481" s="194">
        <f>A479+1</f>
        <v>681</v>
      </c>
      <c r="B481" s="183" t="s">
        <v>650</v>
      </c>
      <c r="C481" s="14"/>
      <c r="D481" s="174"/>
      <c r="E481" s="175"/>
      <c r="F481" s="34"/>
    </row>
    <row r="482" spans="1:6" s="168" customFormat="1" x14ac:dyDescent="0.25">
      <c r="A482" s="12"/>
      <c r="B482" s="87" t="s">
        <v>2</v>
      </c>
      <c r="C482" s="14" t="s">
        <v>33</v>
      </c>
      <c r="D482" s="174">
        <v>1</v>
      </c>
      <c r="E482" s="175"/>
      <c r="F482" s="34"/>
    </row>
    <row r="483" spans="1:6" s="167" customFormat="1" x14ac:dyDescent="0.2">
      <c r="A483" s="194">
        <f>A481+1</f>
        <v>682</v>
      </c>
      <c r="B483" s="183" t="s">
        <v>651</v>
      </c>
      <c r="C483" s="14"/>
      <c r="D483" s="174"/>
      <c r="E483" s="175"/>
      <c r="F483" s="34"/>
    </row>
    <row r="484" spans="1:6" s="167" customFormat="1" x14ac:dyDescent="0.2">
      <c r="A484" s="194"/>
      <c r="B484" s="87" t="s">
        <v>2</v>
      </c>
      <c r="C484" s="14" t="s">
        <v>33</v>
      </c>
      <c r="D484" s="174">
        <v>1</v>
      </c>
      <c r="E484" s="175"/>
      <c r="F484" s="34"/>
    </row>
    <row r="485" spans="1:6" s="167" customFormat="1" x14ac:dyDescent="0.2">
      <c r="A485" s="194">
        <f>A483+1</f>
        <v>683</v>
      </c>
      <c r="B485" s="183" t="s">
        <v>652</v>
      </c>
      <c r="C485" s="14"/>
      <c r="D485" s="174"/>
      <c r="E485" s="175"/>
      <c r="F485" s="34"/>
    </row>
    <row r="486" spans="1:6" s="167" customFormat="1" x14ac:dyDescent="0.2">
      <c r="A486" s="195"/>
      <c r="B486" s="87" t="s">
        <v>2</v>
      </c>
      <c r="C486" s="14" t="s">
        <v>33</v>
      </c>
      <c r="D486" s="174">
        <v>1</v>
      </c>
      <c r="E486" s="175"/>
      <c r="F486" s="34"/>
    </row>
    <row r="487" spans="1:6" s="164" customFormat="1" x14ac:dyDescent="0.25">
      <c r="A487" s="195">
        <f>+A485+1</f>
        <v>684</v>
      </c>
      <c r="B487" s="183" t="s">
        <v>653</v>
      </c>
      <c r="C487" s="14"/>
      <c r="D487" s="174"/>
      <c r="E487" s="175"/>
      <c r="F487" s="34"/>
    </row>
    <row r="488" spans="1:6" s="164" customFormat="1" x14ac:dyDescent="0.25">
      <c r="A488" s="195"/>
      <c r="B488" s="87" t="s">
        <v>2</v>
      </c>
      <c r="C488" s="14" t="s">
        <v>33</v>
      </c>
      <c r="D488" s="174">
        <v>1</v>
      </c>
      <c r="E488" s="175"/>
      <c r="F488" s="34"/>
    </row>
    <row r="489" spans="1:6" s="165" customFormat="1" x14ac:dyDescent="0.2">
      <c r="A489" s="195">
        <f>+A487+1</f>
        <v>685</v>
      </c>
      <c r="B489" s="183" t="s">
        <v>654</v>
      </c>
      <c r="C489" s="14"/>
      <c r="D489" s="174"/>
      <c r="E489" s="175"/>
      <c r="F489" s="34"/>
    </row>
    <row r="490" spans="1:6" s="165" customFormat="1" x14ac:dyDescent="0.2">
      <c r="A490" s="195"/>
      <c r="B490" s="87" t="s">
        <v>2</v>
      </c>
      <c r="C490" s="14" t="s">
        <v>33</v>
      </c>
      <c r="D490" s="174">
        <v>1</v>
      </c>
      <c r="E490" s="175"/>
      <c r="F490" s="34"/>
    </row>
    <row r="491" spans="1:6" s="165" customFormat="1" x14ac:dyDescent="0.2">
      <c r="A491" s="195">
        <f>+A489+1</f>
        <v>686</v>
      </c>
      <c r="B491" s="183" t="s">
        <v>655</v>
      </c>
      <c r="C491" s="14"/>
      <c r="D491" s="174"/>
      <c r="E491" s="175"/>
      <c r="F491" s="34"/>
    </row>
    <row r="492" spans="1:6" s="165" customFormat="1" x14ac:dyDescent="0.2">
      <c r="A492" s="12"/>
      <c r="B492" s="87" t="s">
        <v>2</v>
      </c>
      <c r="C492" s="14" t="s">
        <v>33</v>
      </c>
      <c r="D492" s="174">
        <v>1</v>
      </c>
      <c r="E492" s="175"/>
      <c r="F492" s="34"/>
    </row>
    <row r="493" spans="1:6" s="166" customFormat="1" x14ac:dyDescent="0.25">
      <c r="A493" s="194">
        <f>A491+1</f>
        <v>687</v>
      </c>
      <c r="B493" s="183" t="s">
        <v>656</v>
      </c>
      <c r="C493" s="14"/>
      <c r="D493" s="174"/>
      <c r="E493" s="175"/>
      <c r="F493" s="34"/>
    </row>
    <row r="494" spans="1:6" s="166" customFormat="1" x14ac:dyDescent="0.25">
      <c r="A494" s="194"/>
      <c r="B494" s="87" t="s">
        <v>2</v>
      </c>
      <c r="C494" s="14" t="s">
        <v>33</v>
      </c>
      <c r="D494" s="174">
        <v>1</v>
      </c>
      <c r="E494" s="175"/>
      <c r="F494" s="34"/>
    </row>
    <row r="495" spans="1:6" s="166" customFormat="1" x14ac:dyDescent="0.25">
      <c r="A495" s="194">
        <f>A493+1</f>
        <v>688</v>
      </c>
      <c r="B495" s="183" t="s">
        <v>657</v>
      </c>
      <c r="C495" s="14"/>
      <c r="D495" s="174"/>
      <c r="E495" s="175"/>
      <c r="F495" s="34"/>
    </row>
    <row r="496" spans="1:6" s="166" customFormat="1" x14ac:dyDescent="0.25">
      <c r="A496" s="194"/>
      <c r="B496" s="87" t="s">
        <v>2</v>
      </c>
      <c r="C496" s="14" t="s">
        <v>33</v>
      </c>
      <c r="D496" s="174">
        <v>1</v>
      </c>
      <c r="E496" s="175"/>
      <c r="F496" s="34"/>
    </row>
    <row r="497" spans="1:6" s="166" customFormat="1" x14ac:dyDescent="0.25">
      <c r="A497" s="194">
        <f>A495+1</f>
        <v>689</v>
      </c>
      <c r="B497" s="183" t="s">
        <v>658</v>
      </c>
      <c r="C497" s="14"/>
      <c r="D497" s="174"/>
      <c r="E497" s="175"/>
      <c r="F497" s="34"/>
    </row>
    <row r="498" spans="1:6" s="166" customFormat="1" x14ac:dyDescent="0.25">
      <c r="A498" s="194"/>
      <c r="B498" s="87" t="s">
        <v>2</v>
      </c>
      <c r="C498" s="14" t="s">
        <v>33</v>
      </c>
      <c r="D498" s="174">
        <v>1</v>
      </c>
      <c r="E498" s="175"/>
      <c r="F498" s="34"/>
    </row>
    <row r="499" spans="1:6" s="166" customFormat="1" x14ac:dyDescent="0.25">
      <c r="A499" s="194">
        <f>A497+1</f>
        <v>690</v>
      </c>
      <c r="B499" s="183" t="s">
        <v>659</v>
      </c>
      <c r="C499" s="14"/>
      <c r="D499" s="174"/>
      <c r="E499" s="175"/>
      <c r="F499" s="34"/>
    </row>
    <row r="500" spans="1:6" s="166" customFormat="1" x14ac:dyDescent="0.25">
      <c r="A500" s="194"/>
      <c r="B500" s="87" t="s">
        <v>2</v>
      </c>
      <c r="C500" s="14" t="s">
        <v>33</v>
      </c>
      <c r="D500" s="174">
        <v>1</v>
      </c>
      <c r="E500" s="175"/>
      <c r="F500" s="34"/>
    </row>
    <row r="501" spans="1:6" s="166" customFormat="1" x14ac:dyDescent="0.25">
      <c r="A501" s="194">
        <f>A499+1</f>
        <v>691</v>
      </c>
      <c r="B501" s="183" t="s">
        <v>660</v>
      </c>
      <c r="C501" s="14"/>
      <c r="D501" s="174"/>
      <c r="E501" s="175"/>
      <c r="F501" s="34"/>
    </row>
    <row r="502" spans="1:6" s="166" customFormat="1" x14ac:dyDescent="0.25">
      <c r="A502" s="194"/>
      <c r="B502" s="87" t="s">
        <v>2</v>
      </c>
      <c r="C502" s="14" t="s">
        <v>33</v>
      </c>
      <c r="D502" s="174">
        <v>1</v>
      </c>
      <c r="E502" s="175"/>
      <c r="F502" s="34"/>
    </row>
    <row r="503" spans="1:6" s="166" customFormat="1" x14ac:dyDescent="0.25">
      <c r="A503" s="194">
        <f>A501+1</f>
        <v>692</v>
      </c>
      <c r="B503" s="183" t="s">
        <v>661</v>
      </c>
      <c r="C503" s="14"/>
      <c r="D503" s="174"/>
      <c r="E503" s="175"/>
      <c r="F503" s="34"/>
    </row>
    <row r="504" spans="1:6" s="166" customFormat="1" x14ac:dyDescent="0.25">
      <c r="A504" s="194"/>
      <c r="B504" s="87" t="s">
        <v>2</v>
      </c>
      <c r="C504" s="14" t="s">
        <v>33</v>
      </c>
      <c r="D504" s="174">
        <v>1</v>
      </c>
      <c r="E504" s="175"/>
      <c r="F504" s="34"/>
    </row>
    <row r="505" spans="1:6" s="166" customFormat="1" x14ac:dyDescent="0.25">
      <c r="A505" s="194">
        <f>A503+1</f>
        <v>693</v>
      </c>
      <c r="B505" s="183" t="s">
        <v>662</v>
      </c>
      <c r="C505" s="14"/>
      <c r="D505" s="174"/>
      <c r="E505" s="175"/>
      <c r="F505" s="34"/>
    </row>
    <row r="506" spans="1:6" s="166" customFormat="1" x14ac:dyDescent="0.25">
      <c r="A506" s="194"/>
      <c r="B506" s="87" t="s">
        <v>2</v>
      </c>
      <c r="C506" s="14" t="s">
        <v>33</v>
      </c>
      <c r="D506" s="174">
        <v>1</v>
      </c>
      <c r="E506" s="175"/>
      <c r="F506" s="34"/>
    </row>
    <row r="507" spans="1:6" s="166" customFormat="1" x14ac:dyDescent="0.25">
      <c r="A507" s="194">
        <f>A505+1</f>
        <v>694</v>
      </c>
      <c r="B507" s="183" t="s">
        <v>663</v>
      </c>
      <c r="C507" s="14"/>
      <c r="D507" s="174"/>
      <c r="E507" s="175"/>
      <c r="F507" s="34"/>
    </row>
    <row r="508" spans="1:6" s="166" customFormat="1" x14ac:dyDescent="0.25">
      <c r="A508" s="194"/>
      <c r="B508" s="87" t="s">
        <v>2</v>
      </c>
      <c r="C508" s="14" t="s">
        <v>33</v>
      </c>
      <c r="D508" s="174">
        <v>1</v>
      </c>
      <c r="E508" s="175"/>
      <c r="F508" s="34"/>
    </row>
    <row r="509" spans="1:6" s="166" customFormat="1" x14ac:dyDescent="0.25">
      <c r="A509" s="194">
        <f>A507+1</f>
        <v>695</v>
      </c>
      <c r="B509" s="183" t="s">
        <v>664</v>
      </c>
      <c r="C509" s="14"/>
      <c r="D509" s="174"/>
      <c r="E509" s="175"/>
      <c r="F509" s="34"/>
    </row>
    <row r="510" spans="1:6" s="166" customFormat="1" x14ac:dyDescent="0.25">
      <c r="A510" s="12"/>
      <c r="B510" s="87" t="s">
        <v>2</v>
      </c>
      <c r="C510" s="14" t="s">
        <v>33</v>
      </c>
      <c r="D510" s="174">
        <v>1</v>
      </c>
      <c r="E510" s="175"/>
      <c r="F510" s="34"/>
    </row>
    <row r="511" spans="1:6" s="166" customFormat="1" x14ac:dyDescent="0.25">
      <c r="A511" s="194">
        <f>A509+1</f>
        <v>696</v>
      </c>
      <c r="B511" s="183" t="s">
        <v>665</v>
      </c>
      <c r="C511" s="14"/>
      <c r="D511" s="174"/>
      <c r="E511" s="175"/>
      <c r="F511" s="34"/>
    </row>
    <row r="512" spans="1:6" s="166" customFormat="1" x14ac:dyDescent="0.25">
      <c r="A512" s="194"/>
      <c r="B512" s="87" t="s">
        <v>2</v>
      </c>
      <c r="C512" s="14" t="s">
        <v>33</v>
      </c>
      <c r="D512" s="174">
        <v>1</v>
      </c>
      <c r="E512" s="175"/>
      <c r="F512" s="34"/>
    </row>
    <row r="513" spans="1:6" s="166" customFormat="1" x14ac:dyDescent="0.25">
      <c r="A513" s="194">
        <f>A511+1</f>
        <v>697</v>
      </c>
      <c r="B513" s="183" t="s">
        <v>666</v>
      </c>
      <c r="C513" s="14"/>
      <c r="D513" s="174"/>
      <c r="E513" s="175"/>
      <c r="F513" s="34"/>
    </row>
    <row r="514" spans="1:6" s="166" customFormat="1" x14ac:dyDescent="0.25">
      <c r="A514" s="195"/>
      <c r="B514" s="87" t="s">
        <v>2</v>
      </c>
      <c r="C514" s="14" t="s">
        <v>33</v>
      </c>
      <c r="D514" s="174">
        <v>1</v>
      </c>
      <c r="E514" s="175"/>
      <c r="F514" s="34"/>
    </row>
    <row r="515" spans="1:6" s="166" customFormat="1" ht="36" x14ac:dyDescent="0.25">
      <c r="A515" s="195">
        <f>+A513+1</f>
        <v>698</v>
      </c>
      <c r="B515" s="183" t="s">
        <v>667</v>
      </c>
      <c r="C515" s="14"/>
      <c r="D515" s="174"/>
      <c r="E515" s="175"/>
      <c r="F515" s="34"/>
    </row>
    <row r="516" spans="1:6" s="166" customFormat="1" x14ac:dyDescent="0.25">
      <c r="A516" s="195"/>
      <c r="B516" s="87" t="s">
        <v>2</v>
      </c>
      <c r="C516" s="14" t="s">
        <v>33</v>
      </c>
      <c r="D516" s="174">
        <v>1</v>
      </c>
      <c r="E516" s="175"/>
      <c r="F516" s="34"/>
    </row>
    <row r="517" spans="1:6" s="166" customFormat="1" x14ac:dyDescent="0.25">
      <c r="A517" s="195">
        <f>+A515+1</f>
        <v>699</v>
      </c>
      <c r="B517" s="183" t="s">
        <v>668</v>
      </c>
      <c r="C517" s="14"/>
      <c r="D517" s="174"/>
      <c r="E517" s="175"/>
      <c r="F517" s="34"/>
    </row>
    <row r="518" spans="1:6" s="166" customFormat="1" x14ac:dyDescent="0.25">
      <c r="A518" s="195"/>
      <c r="B518" s="87" t="s">
        <v>2</v>
      </c>
      <c r="C518" s="14" t="s">
        <v>33</v>
      </c>
      <c r="D518" s="174">
        <v>1</v>
      </c>
      <c r="E518" s="175"/>
      <c r="F518" s="34"/>
    </row>
    <row r="519" spans="1:6" s="166" customFormat="1" ht="36" x14ac:dyDescent="0.25">
      <c r="A519" s="195">
        <f>+A517+1</f>
        <v>700</v>
      </c>
      <c r="B519" s="183" t="s">
        <v>669</v>
      </c>
      <c r="C519" s="14"/>
      <c r="D519" s="174"/>
      <c r="E519" s="175"/>
      <c r="F519" s="34"/>
    </row>
    <row r="520" spans="1:6" s="166" customFormat="1" x14ac:dyDescent="0.25">
      <c r="A520" s="12"/>
      <c r="B520" s="87" t="s">
        <v>2</v>
      </c>
      <c r="C520" s="14" t="s">
        <v>33</v>
      </c>
      <c r="D520" s="174">
        <v>1</v>
      </c>
      <c r="E520" s="175"/>
      <c r="F520" s="34"/>
    </row>
    <row r="521" spans="1:6" s="166" customFormat="1" ht="36" x14ac:dyDescent="0.25">
      <c r="A521" s="194">
        <f>+A519+1</f>
        <v>701</v>
      </c>
      <c r="B521" s="183" t="s">
        <v>670</v>
      </c>
      <c r="C521" s="14"/>
      <c r="D521" s="174"/>
      <c r="E521" s="175"/>
      <c r="F521" s="34"/>
    </row>
    <row r="522" spans="1:6" s="166" customFormat="1" x14ac:dyDescent="0.25">
      <c r="A522" s="194"/>
      <c r="B522" s="87" t="s">
        <v>2</v>
      </c>
      <c r="C522" s="14" t="s">
        <v>33</v>
      </c>
      <c r="D522" s="174">
        <v>1</v>
      </c>
      <c r="E522" s="175"/>
      <c r="F522" s="34"/>
    </row>
    <row r="523" spans="1:6" s="166" customFormat="1" ht="36" x14ac:dyDescent="0.25">
      <c r="A523" s="194">
        <f>A521+1</f>
        <v>702</v>
      </c>
      <c r="B523" s="183" t="s">
        <v>671</v>
      </c>
      <c r="C523" s="14"/>
      <c r="D523" s="174"/>
      <c r="E523" s="175"/>
      <c r="F523" s="34"/>
    </row>
    <row r="524" spans="1:6" s="166" customFormat="1" x14ac:dyDescent="0.25">
      <c r="A524" s="194"/>
      <c r="B524" s="87" t="s">
        <v>2</v>
      </c>
      <c r="C524" s="14" t="s">
        <v>33</v>
      </c>
      <c r="D524" s="174">
        <v>1</v>
      </c>
      <c r="E524" s="175"/>
      <c r="F524" s="34"/>
    </row>
    <row r="525" spans="1:6" s="166" customFormat="1" x14ac:dyDescent="0.25">
      <c r="A525" s="194">
        <f>A523+1</f>
        <v>703</v>
      </c>
      <c r="B525" s="183" t="s">
        <v>672</v>
      </c>
      <c r="C525" s="14"/>
      <c r="D525" s="174"/>
      <c r="E525" s="175"/>
      <c r="F525" s="34"/>
    </row>
    <row r="526" spans="1:6" s="166" customFormat="1" x14ac:dyDescent="0.25">
      <c r="A526" s="194"/>
      <c r="B526" s="87" t="s">
        <v>2</v>
      </c>
      <c r="C526" s="14" t="s">
        <v>33</v>
      </c>
      <c r="D526" s="174">
        <v>1</v>
      </c>
      <c r="E526" s="175"/>
      <c r="F526" s="34"/>
    </row>
    <row r="527" spans="1:6" s="166" customFormat="1" x14ac:dyDescent="0.25">
      <c r="A527" s="194">
        <f>A525+1</f>
        <v>704</v>
      </c>
      <c r="B527" s="183" t="s">
        <v>673</v>
      </c>
      <c r="C527" s="14"/>
      <c r="D527" s="174"/>
      <c r="E527" s="175"/>
      <c r="F527" s="34"/>
    </row>
    <row r="528" spans="1:6" s="166" customFormat="1" x14ac:dyDescent="0.25">
      <c r="A528" s="194"/>
      <c r="B528" s="87" t="s">
        <v>2</v>
      </c>
      <c r="C528" s="14" t="s">
        <v>33</v>
      </c>
      <c r="D528" s="174">
        <v>1</v>
      </c>
      <c r="E528" s="175"/>
      <c r="F528" s="34"/>
    </row>
    <row r="529" spans="1:6" s="166" customFormat="1" ht="36" x14ac:dyDescent="0.25">
      <c r="A529" s="194">
        <f>A527+1</f>
        <v>705</v>
      </c>
      <c r="B529" s="183" t="s">
        <v>674</v>
      </c>
      <c r="C529" s="14"/>
      <c r="D529" s="174"/>
      <c r="E529" s="175"/>
      <c r="F529" s="34"/>
    </row>
    <row r="530" spans="1:6" s="166" customFormat="1" x14ac:dyDescent="0.25">
      <c r="A530" s="194"/>
      <c r="B530" s="87" t="s">
        <v>2</v>
      </c>
      <c r="C530" s="14" t="s">
        <v>33</v>
      </c>
      <c r="D530" s="174">
        <v>1</v>
      </c>
      <c r="E530" s="175"/>
      <c r="F530" s="34"/>
    </row>
    <row r="531" spans="1:6" s="166" customFormat="1" ht="36" x14ac:dyDescent="0.25">
      <c r="A531" s="194">
        <f>A529+1</f>
        <v>706</v>
      </c>
      <c r="B531" s="183" t="s">
        <v>675</v>
      </c>
      <c r="C531" s="14"/>
      <c r="D531" s="174"/>
      <c r="E531" s="175"/>
      <c r="F531" s="34"/>
    </row>
    <row r="532" spans="1:6" s="166" customFormat="1" x14ac:dyDescent="0.25">
      <c r="A532" s="194"/>
      <c r="B532" s="87" t="s">
        <v>2</v>
      </c>
      <c r="C532" s="14" t="s">
        <v>33</v>
      </c>
      <c r="D532" s="174">
        <v>1</v>
      </c>
      <c r="E532" s="175"/>
      <c r="F532" s="34"/>
    </row>
    <row r="533" spans="1:6" s="166" customFormat="1" ht="36" x14ac:dyDescent="0.25">
      <c r="A533" s="194">
        <f>A531+1</f>
        <v>707</v>
      </c>
      <c r="B533" s="183" t="s">
        <v>676</v>
      </c>
      <c r="C533" s="14"/>
      <c r="D533" s="174"/>
      <c r="E533" s="175"/>
      <c r="F533" s="34"/>
    </row>
    <row r="534" spans="1:6" s="166" customFormat="1" x14ac:dyDescent="0.25">
      <c r="A534" s="194"/>
      <c r="B534" s="87" t="s">
        <v>2</v>
      </c>
      <c r="C534" s="14" t="s">
        <v>33</v>
      </c>
      <c r="D534" s="174">
        <v>1</v>
      </c>
      <c r="E534" s="175"/>
      <c r="F534" s="34"/>
    </row>
    <row r="535" spans="1:6" s="166" customFormat="1" ht="36" x14ac:dyDescent="0.25">
      <c r="A535" s="194">
        <f>A533+1</f>
        <v>708</v>
      </c>
      <c r="B535" s="183" t="s">
        <v>677</v>
      </c>
      <c r="C535" s="14"/>
      <c r="D535" s="174"/>
      <c r="E535" s="175"/>
      <c r="F535" s="34"/>
    </row>
    <row r="536" spans="1:6" s="166" customFormat="1" x14ac:dyDescent="0.25">
      <c r="A536" s="194"/>
      <c r="B536" s="87" t="s">
        <v>2</v>
      </c>
      <c r="C536" s="14" t="s">
        <v>33</v>
      </c>
      <c r="D536" s="174">
        <v>1</v>
      </c>
      <c r="E536" s="175"/>
      <c r="F536" s="34"/>
    </row>
    <row r="537" spans="1:6" s="166" customFormat="1" x14ac:dyDescent="0.25">
      <c r="A537" s="194">
        <f>A535+1</f>
        <v>709</v>
      </c>
      <c r="B537" s="183" t="s">
        <v>678</v>
      </c>
      <c r="C537" s="14"/>
      <c r="D537" s="174"/>
      <c r="E537" s="175"/>
      <c r="F537" s="34"/>
    </row>
    <row r="538" spans="1:6" s="166" customFormat="1" x14ac:dyDescent="0.25">
      <c r="A538" s="12"/>
      <c r="B538" s="87" t="s">
        <v>2</v>
      </c>
      <c r="C538" s="14" t="s">
        <v>33</v>
      </c>
      <c r="D538" s="174">
        <v>1</v>
      </c>
      <c r="E538" s="175"/>
      <c r="F538" s="34"/>
    </row>
    <row r="539" spans="1:6" s="166" customFormat="1" x14ac:dyDescent="0.25">
      <c r="A539" s="194">
        <f>A537+1</f>
        <v>710</v>
      </c>
      <c r="B539" s="183" t="s">
        <v>679</v>
      </c>
      <c r="C539" s="14"/>
      <c r="D539" s="174"/>
      <c r="E539" s="175"/>
      <c r="F539" s="34"/>
    </row>
    <row r="540" spans="1:6" s="166" customFormat="1" x14ac:dyDescent="0.25">
      <c r="A540" s="194"/>
      <c r="B540" s="87" t="s">
        <v>2</v>
      </c>
      <c r="C540" s="14" t="s">
        <v>33</v>
      </c>
      <c r="D540" s="174">
        <v>1</v>
      </c>
      <c r="E540" s="175"/>
      <c r="F540" s="34"/>
    </row>
    <row r="541" spans="1:6" s="166" customFormat="1" x14ac:dyDescent="0.25">
      <c r="A541" s="194">
        <f>A539+1</f>
        <v>711</v>
      </c>
      <c r="B541" s="183" t="s">
        <v>680</v>
      </c>
      <c r="C541" s="14"/>
      <c r="D541" s="174"/>
      <c r="E541" s="175"/>
      <c r="F541" s="34"/>
    </row>
    <row r="542" spans="1:6" s="166" customFormat="1" x14ac:dyDescent="0.25">
      <c r="A542" s="195"/>
      <c r="B542" s="87" t="s">
        <v>2</v>
      </c>
      <c r="C542" s="14" t="s">
        <v>33</v>
      </c>
      <c r="D542" s="174">
        <v>1</v>
      </c>
      <c r="E542" s="175"/>
      <c r="F542" s="34"/>
    </row>
    <row r="543" spans="1:6" s="166" customFormat="1" x14ac:dyDescent="0.25">
      <c r="A543" s="195">
        <f>+A541+1</f>
        <v>712</v>
      </c>
      <c r="B543" s="183" t="s">
        <v>681</v>
      </c>
      <c r="C543" s="14"/>
      <c r="D543" s="174"/>
      <c r="E543" s="175"/>
      <c r="F543" s="34"/>
    </row>
    <row r="544" spans="1:6" s="166" customFormat="1" x14ac:dyDescent="0.25">
      <c r="A544" s="195"/>
      <c r="B544" s="87" t="s">
        <v>2</v>
      </c>
      <c r="C544" s="14" t="s">
        <v>33</v>
      </c>
      <c r="D544" s="174">
        <v>1</v>
      </c>
      <c r="E544" s="175"/>
      <c r="F544" s="34"/>
    </row>
    <row r="545" spans="1:6" s="166" customFormat="1" x14ac:dyDescent="0.25">
      <c r="A545" s="195">
        <f>+A543+1</f>
        <v>713</v>
      </c>
      <c r="B545" s="183" t="s">
        <v>682</v>
      </c>
      <c r="C545" s="14"/>
      <c r="D545" s="174"/>
      <c r="E545" s="175"/>
      <c r="F545" s="34"/>
    </row>
    <row r="546" spans="1:6" s="166" customFormat="1" x14ac:dyDescent="0.25">
      <c r="A546" s="195"/>
      <c r="B546" s="87" t="s">
        <v>2</v>
      </c>
      <c r="C546" s="14" t="s">
        <v>33</v>
      </c>
      <c r="D546" s="174">
        <v>1</v>
      </c>
      <c r="E546" s="175"/>
      <c r="F546" s="34"/>
    </row>
    <row r="547" spans="1:6" s="166" customFormat="1" x14ac:dyDescent="0.25">
      <c r="A547" s="195">
        <f>+A545+1</f>
        <v>714</v>
      </c>
      <c r="B547" s="183" t="s">
        <v>683</v>
      </c>
      <c r="C547" s="14"/>
      <c r="D547" s="174"/>
      <c r="E547" s="175"/>
      <c r="F547" s="34"/>
    </row>
    <row r="548" spans="1:6" s="166" customFormat="1" x14ac:dyDescent="0.25">
      <c r="A548" s="12"/>
      <c r="B548" s="87" t="s">
        <v>2</v>
      </c>
      <c r="C548" s="14" t="s">
        <v>33</v>
      </c>
      <c r="D548" s="174">
        <v>1</v>
      </c>
      <c r="E548" s="175"/>
      <c r="F548" s="34"/>
    </row>
    <row r="549" spans="1:6" s="166" customFormat="1" ht="36" x14ac:dyDescent="0.25">
      <c r="A549" s="195">
        <f>+A547+1</f>
        <v>715</v>
      </c>
      <c r="B549" s="183" t="s">
        <v>684</v>
      </c>
      <c r="C549" s="14"/>
      <c r="D549" s="174"/>
      <c r="E549" s="175"/>
      <c r="F549" s="34"/>
    </row>
    <row r="550" spans="1:6" s="166" customFormat="1" x14ac:dyDescent="0.25">
      <c r="A550" s="195"/>
      <c r="B550" s="87" t="s">
        <v>2</v>
      </c>
      <c r="C550" s="14" t="s">
        <v>33</v>
      </c>
      <c r="D550" s="174">
        <v>1</v>
      </c>
      <c r="E550" s="175"/>
      <c r="F550" s="34"/>
    </row>
    <row r="551" spans="1:6" s="166" customFormat="1" ht="36" x14ac:dyDescent="0.25">
      <c r="A551" s="195">
        <f>+A549+1</f>
        <v>716</v>
      </c>
      <c r="B551" s="183" t="s">
        <v>685</v>
      </c>
      <c r="C551" s="14"/>
      <c r="D551" s="174"/>
      <c r="E551" s="175"/>
      <c r="F551" s="34"/>
    </row>
    <row r="552" spans="1:6" s="166" customFormat="1" x14ac:dyDescent="0.25">
      <c r="A552" s="194"/>
      <c r="B552" s="87" t="s">
        <v>2</v>
      </c>
      <c r="C552" s="14" t="s">
        <v>33</v>
      </c>
      <c r="D552" s="174">
        <v>1</v>
      </c>
      <c r="E552" s="175"/>
      <c r="F552" s="34"/>
    </row>
    <row r="553" spans="1:6" s="166" customFormat="1" x14ac:dyDescent="0.25">
      <c r="A553" s="194">
        <f>A551+1</f>
        <v>717</v>
      </c>
      <c r="B553" s="183" t="s">
        <v>686</v>
      </c>
      <c r="C553" s="14"/>
      <c r="D553" s="174"/>
      <c r="E553" s="175"/>
      <c r="F553" s="34"/>
    </row>
    <row r="554" spans="1:6" s="166" customFormat="1" x14ac:dyDescent="0.25">
      <c r="A554" s="194"/>
      <c r="B554" s="87" t="s">
        <v>2</v>
      </c>
      <c r="C554" s="14" t="s">
        <v>33</v>
      </c>
      <c r="D554" s="174">
        <v>1</v>
      </c>
      <c r="E554" s="175"/>
      <c r="F554" s="34"/>
    </row>
    <row r="555" spans="1:6" s="166" customFormat="1" x14ac:dyDescent="0.25">
      <c r="A555" s="194">
        <f>A553+1</f>
        <v>718</v>
      </c>
      <c r="B555" s="183" t="s">
        <v>687</v>
      </c>
      <c r="C555" s="14"/>
      <c r="D555" s="174"/>
      <c r="E555" s="175"/>
      <c r="F555" s="34"/>
    </row>
    <row r="556" spans="1:6" s="166" customFormat="1" x14ac:dyDescent="0.25">
      <c r="A556" s="194"/>
      <c r="B556" s="87" t="s">
        <v>2</v>
      </c>
      <c r="C556" s="14" t="s">
        <v>33</v>
      </c>
      <c r="D556" s="174">
        <v>1</v>
      </c>
      <c r="E556" s="175"/>
      <c r="F556" s="34"/>
    </row>
    <row r="557" spans="1:6" s="166" customFormat="1" x14ac:dyDescent="0.25">
      <c r="A557" s="194">
        <f>A555+1</f>
        <v>719</v>
      </c>
      <c r="B557" s="183" t="s">
        <v>688</v>
      </c>
      <c r="C557" s="14"/>
      <c r="D557" s="174"/>
      <c r="E557" s="175"/>
      <c r="F557" s="34"/>
    </row>
    <row r="558" spans="1:6" s="166" customFormat="1" x14ac:dyDescent="0.25">
      <c r="A558" s="194"/>
      <c r="B558" s="87" t="s">
        <v>2</v>
      </c>
      <c r="C558" s="14" t="s">
        <v>33</v>
      </c>
      <c r="D558" s="174">
        <v>1</v>
      </c>
      <c r="E558" s="175"/>
      <c r="F558" s="34"/>
    </row>
    <row r="559" spans="1:6" s="166" customFormat="1" x14ac:dyDescent="0.25">
      <c r="A559" s="194">
        <f>A557+1</f>
        <v>720</v>
      </c>
      <c r="B559" s="183" t="s">
        <v>689</v>
      </c>
      <c r="C559" s="14"/>
      <c r="D559" s="174"/>
      <c r="E559" s="175"/>
      <c r="F559" s="34"/>
    </row>
    <row r="560" spans="1:6" s="166" customFormat="1" x14ac:dyDescent="0.25">
      <c r="A560" s="194"/>
      <c r="B560" s="87" t="s">
        <v>2</v>
      </c>
      <c r="C560" s="14" t="s">
        <v>33</v>
      </c>
      <c r="D560" s="174">
        <v>1</v>
      </c>
      <c r="E560" s="175"/>
      <c r="F560" s="34"/>
    </row>
    <row r="561" spans="1:6" s="166" customFormat="1" x14ac:dyDescent="0.25">
      <c r="A561" s="194">
        <f>A559+1</f>
        <v>721</v>
      </c>
      <c r="B561" s="183" t="s">
        <v>690</v>
      </c>
      <c r="C561" s="14"/>
      <c r="D561" s="174"/>
      <c r="E561" s="175"/>
      <c r="F561" s="34"/>
    </row>
    <row r="562" spans="1:6" s="166" customFormat="1" x14ac:dyDescent="0.25">
      <c r="A562" s="194"/>
      <c r="B562" s="87" t="s">
        <v>2</v>
      </c>
      <c r="C562" s="14" t="s">
        <v>33</v>
      </c>
      <c r="D562" s="174">
        <v>1</v>
      </c>
      <c r="E562" s="175"/>
      <c r="F562" s="34"/>
    </row>
    <row r="563" spans="1:6" s="166" customFormat="1" x14ac:dyDescent="0.25">
      <c r="A563" s="194">
        <f>A561+1</f>
        <v>722</v>
      </c>
      <c r="B563" s="183" t="s">
        <v>691</v>
      </c>
      <c r="C563" s="14"/>
      <c r="D563" s="174"/>
      <c r="E563" s="175"/>
      <c r="F563" s="34"/>
    </row>
    <row r="564" spans="1:6" s="166" customFormat="1" x14ac:dyDescent="0.25">
      <c r="A564" s="194"/>
      <c r="B564" s="87" t="s">
        <v>2</v>
      </c>
      <c r="C564" s="14" t="s">
        <v>33</v>
      </c>
      <c r="D564" s="174">
        <v>1</v>
      </c>
      <c r="E564" s="175"/>
      <c r="F564" s="34"/>
    </row>
    <row r="565" spans="1:6" s="166" customFormat="1" x14ac:dyDescent="0.25">
      <c r="A565" s="194">
        <f>A563+1</f>
        <v>723</v>
      </c>
      <c r="B565" s="183" t="s">
        <v>692</v>
      </c>
      <c r="C565" s="14"/>
      <c r="D565" s="174"/>
      <c r="E565" s="175"/>
      <c r="F565" s="34"/>
    </row>
    <row r="566" spans="1:6" s="166" customFormat="1" x14ac:dyDescent="0.25">
      <c r="A566" s="12"/>
      <c r="B566" s="87" t="s">
        <v>2</v>
      </c>
      <c r="C566" s="14" t="s">
        <v>33</v>
      </c>
      <c r="D566" s="174">
        <v>1</v>
      </c>
      <c r="E566" s="175"/>
      <c r="F566" s="34"/>
    </row>
    <row r="567" spans="1:6" s="166" customFormat="1" x14ac:dyDescent="0.25">
      <c r="A567" s="194">
        <f>A565+1</f>
        <v>724</v>
      </c>
      <c r="B567" s="183" t="s">
        <v>693</v>
      </c>
      <c r="C567" s="14"/>
      <c r="D567" s="174"/>
      <c r="E567" s="175"/>
      <c r="F567" s="34"/>
    </row>
    <row r="568" spans="1:6" s="166" customFormat="1" x14ac:dyDescent="0.25">
      <c r="A568" s="194"/>
      <c r="B568" s="87" t="s">
        <v>2</v>
      </c>
      <c r="C568" s="14" t="s">
        <v>33</v>
      </c>
      <c r="D568" s="174">
        <v>1</v>
      </c>
      <c r="E568" s="175"/>
      <c r="F568" s="34"/>
    </row>
    <row r="569" spans="1:6" s="166" customFormat="1" ht="36" x14ac:dyDescent="0.25">
      <c r="A569" s="194">
        <f>A567+1</f>
        <v>725</v>
      </c>
      <c r="B569" s="183" t="s">
        <v>694</v>
      </c>
      <c r="C569" s="14"/>
      <c r="D569" s="174"/>
      <c r="E569" s="175"/>
      <c r="F569" s="34"/>
    </row>
    <row r="570" spans="1:6" s="166" customFormat="1" x14ac:dyDescent="0.25">
      <c r="A570" s="195"/>
      <c r="B570" s="87" t="s">
        <v>2</v>
      </c>
      <c r="C570" s="14" t="s">
        <v>33</v>
      </c>
      <c r="D570" s="174">
        <v>1</v>
      </c>
      <c r="E570" s="175"/>
      <c r="F570" s="34"/>
    </row>
    <row r="571" spans="1:6" s="166" customFormat="1" ht="36" x14ac:dyDescent="0.25">
      <c r="A571" s="195">
        <f>+A569+1</f>
        <v>726</v>
      </c>
      <c r="B571" s="183" t="s">
        <v>695</v>
      </c>
      <c r="C571" s="14"/>
      <c r="D571" s="174"/>
      <c r="E571" s="175"/>
      <c r="F571" s="34"/>
    </row>
    <row r="572" spans="1:6" s="166" customFormat="1" x14ac:dyDescent="0.25">
      <c r="A572" s="195"/>
      <c r="B572" s="87" t="s">
        <v>2</v>
      </c>
      <c r="C572" s="14" t="s">
        <v>33</v>
      </c>
      <c r="D572" s="174">
        <v>1</v>
      </c>
      <c r="E572" s="175"/>
      <c r="F572" s="34"/>
    </row>
    <row r="573" spans="1:6" s="166" customFormat="1" ht="36" x14ac:dyDescent="0.25">
      <c r="A573" s="195">
        <f>+A571+1</f>
        <v>727</v>
      </c>
      <c r="B573" s="183" t="s">
        <v>696</v>
      </c>
      <c r="C573" s="14"/>
      <c r="D573" s="174"/>
      <c r="E573" s="175"/>
      <c r="F573" s="34"/>
    </row>
    <row r="574" spans="1:6" s="166" customFormat="1" x14ac:dyDescent="0.25">
      <c r="A574" s="195"/>
      <c r="B574" s="87" t="s">
        <v>2</v>
      </c>
      <c r="C574" s="14" t="s">
        <v>33</v>
      </c>
      <c r="D574" s="174">
        <v>1</v>
      </c>
      <c r="E574" s="175"/>
      <c r="F574" s="34"/>
    </row>
    <row r="575" spans="1:6" s="166" customFormat="1" ht="36" x14ac:dyDescent="0.25">
      <c r="A575" s="195">
        <f>+A573+1</f>
        <v>728</v>
      </c>
      <c r="B575" s="183" t="s">
        <v>697</v>
      </c>
      <c r="C575" s="14"/>
      <c r="D575" s="174"/>
      <c r="E575" s="175"/>
      <c r="F575" s="34"/>
    </row>
    <row r="576" spans="1:6" s="166" customFormat="1" x14ac:dyDescent="0.25">
      <c r="A576" s="12"/>
      <c r="B576" s="87" t="s">
        <v>2</v>
      </c>
      <c r="C576" s="14" t="s">
        <v>33</v>
      </c>
      <c r="D576" s="174">
        <v>1</v>
      </c>
      <c r="E576" s="175"/>
      <c r="F576" s="34"/>
    </row>
    <row r="577" spans="1:6" s="166" customFormat="1" ht="36" x14ac:dyDescent="0.25">
      <c r="A577" s="195">
        <f>+A575+1</f>
        <v>729</v>
      </c>
      <c r="B577" s="183" t="s">
        <v>698</v>
      </c>
      <c r="C577" s="14"/>
      <c r="D577" s="174"/>
      <c r="E577" s="175"/>
      <c r="F577" s="34"/>
    </row>
    <row r="578" spans="1:6" s="166" customFormat="1" x14ac:dyDescent="0.25">
      <c r="A578" s="194"/>
      <c r="B578" s="87" t="s">
        <v>2</v>
      </c>
      <c r="C578" s="14" t="s">
        <v>33</v>
      </c>
      <c r="D578" s="174">
        <v>1</v>
      </c>
      <c r="E578" s="175"/>
      <c r="F578" s="34"/>
    </row>
    <row r="579" spans="1:6" s="166" customFormat="1" ht="36" x14ac:dyDescent="0.25">
      <c r="A579" s="194">
        <f>A577+1</f>
        <v>730</v>
      </c>
      <c r="B579" s="183" t="s">
        <v>699</v>
      </c>
      <c r="C579" s="14"/>
      <c r="D579" s="174"/>
      <c r="E579" s="175"/>
      <c r="F579" s="34"/>
    </row>
    <row r="580" spans="1:6" s="166" customFormat="1" x14ac:dyDescent="0.25">
      <c r="A580" s="194"/>
      <c r="B580" s="87" t="s">
        <v>2</v>
      </c>
      <c r="C580" s="14" t="s">
        <v>33</v>
      </c>
      <c r="D580" s="174">
        <v>1</v>
      </c>
      <c r="E580" s="175"/>
      <c r="F580" s="34"/>
    </row>
    <row r="581" spans="1:6" s="166" customFormat="1" ht="36" x14ac:dyDescent="0.25">
      <c r="A581" s="194">
        <f>A579+1</f>
        <v>731</v>
      </c>
      <c r="B581" s="183" t="s">
        <v>700</v>
      </c>
      <c r="C581" s="14"/>
      <c r="D581" s="174"/>
      <c r="E581" s="175"/>
      <c r="F581" s="34"/>
    </row>
    <row r="582" spans="1:6" s="166" customFormat="1" x14ac:dyDescent="0.25">
      <c r="A582" s="194"/>
      <c r="B582" s="87" t="s">
        <v>2</v>
      </c>
      <c r="C582" s="14" t="s">
        <v>33</v>
      </c>
      <c r="D582" s="174">
        <v>1</v>
      </c>
      <c r="E582" s="175"/>
      <c r="F582" s="34"/>
    </row>
    <row r="583" spans="1:6" s="166" customFormat="1" x14ac:dyDescent="0.25">
      <c r="A583" s="194">
        <f>A581+1</f>
        <v>732</v>
      </c>
      <c r="B583" s="182" t="s">
        <v>701</v>
      </c>
      <c r="C583" s="14"/>
      <c r="D583" s="174"/>
      <c r="E583" s="175"/>
      <c r="F583" s="34"/>
    </row>
    <row r="584" spans="1:6" s="166" customFormat="1" ht="20.100000000000001" customHeight="1" x14ac:dyDescent="0.25">
      <c r="A584" s="201"/>
      <c r="B584" s="87" t="s">
        <v>2</v>
      </c>
      <c r="C584" s="207" t="s">
        <v>33</v>
      </c>
      <c r="D584" s="203">
        <v>4</v>
      </c>
      <c r="E584" s="204"/>
      <c r="F584" s="206"/>
    </row>
    <row r="585" spans="1:6" s="166" customFormat="1" ht="20.100000000000001" customHeight="1" x14ac:dyDescent="0.25">
      <c r="A585" s="12"/>
      <c r="B585" s="184" t="s">
        <v>702</v>
      </c>
      <c r="C585" s="173"/>
      <c r="D585" s="174"/>
      <c r="E585" s="177"/>
      <c r="F585" s="176"/>
    </row>
    <row r="586" spans="1:6" s="166" customFormat="1" ht="20.100000000000001" customHeight="1" x14ac:dyDescent="0.25">
      <c r="A586" s="195">
        <f>A583+1</f>
        <v>733</v>
      </c>
      <c r="B586" s="178" t="s">
        <v>703</v>
      </c>
      <c r="C586" s="14"/>
      <c r="D586" s="189"/>
      <c r="E586" s="190"/>
      <c r="F586" s="34"/>
    </row>
    <row r="587" spans="1:6" s="166" customFormat="1" ht="20.100000000000001" customHeight="1" x14ac:dyDescent="0.25">
      <c r="A587" s="195"/>
      <c r="B587" s="26" t="s">
        <v>157</v>
      </c>
      <c r="C587" s="14" t="s">
        <v>29</v>
      </c>
      <c r="D587" s="174">
        <v>1600</v>
      </c>
      <c r="E587" s="175"/>
      <c r="F587" s="34"/>
    </row>
    <row r="588" spans="1:6" s="166" customFormat="1" ht="20.100000000000001" customHeight="1" x14ac:dyDescent="0.25">
      <c r="A588" s="195">
        <f>A586+1</f>
        <v>734</v>
      </c>
      <c r="B588" s="178" t="s">
        <v>704</v>
      </c>
      <c r="C588" s="14"/>
      <c r="D588" s="174"/>
      <c r="E588" s="175"/>
      <c r="F588" s="34"/>
    </row>
    <row r="589" spans="1:6" s="166" customFormat="1" ht="20.100000000000001" customHeight="1" x14ac:dyDescent="0.25">
      <c r="A589" s="195"/>
      <c r="B589" s="26" t="s">
        <v>157</v>
      </c>
      <c r="C589" s="14" t="s">
        <v>29</v>
      </c>
      <c r="D589" s="174">
        <v>1400</v>
      </c>
      <c r="E589" s="175"/>
      <c r="F589" s="34"/>
    </row>
    <row r="590" spans="1:6" s="166" customFormat="1" ht="20.100000000000001" customHeight="1" x14ac:dyDescent="0.25">
      <c r="A590" s="195">
        <f>A588+1</f>
        <v>735</v>
      </c>
      <c r="B590" s="178" t="s">
        <v>705</v>
      </c>
      <c r="C590" s="14"/>
      <c r="D590" s="174"/>
      <c r="E590" s="175"/>
      <c r="F590" s="34"/>
    </row>
    <row r="591" spans="1:6" s="166" customFormat="1" ht="20.100000000000001" customHeight="1" x14ac:dyDescent="0.25">
      <c r="A591" s="195"/>
      <c r="B591" s="26" t="s">
        <v>157</v>
      </c>
      <c r="C591" s="14" t="s">
        <v>29</v>
      </c>
      <c r="D591" s="174">
        <v>800</v>
      </c>
      <c r="E591" s="175"/>
      <c r="F591" s="34"/>
    </row>
    <row r="592" spans="1:6" s="166" customFormat="1" ht="20.100000000000001" customHeight="1" x14ac:dyDescent="0.25">
      <c r="A592" s="195">
        <f>A590+1</f>
        <v>736</v>
      </c>
      <c r="B592" s="178" t="s">
        <v>706</v>
      </c>
      <c r="C592" s="14"/>
      <c r="D592" s="174"/>
      <c r="E592" s="175"/>
      <c r="F592" s="34"/>
    </row>
    <row r="593" spans="1:6" s="166" customFormat="1" ht="20.100000000000001" customHeight="1" x14ac:dyDescent="0.25">
      <c r="A593" s="195"/>
      <c r="B593" s="26" t="s">
        <v>157</v>
      </c>
      <c r="C593" s="14" t="s">
        <v>29</v>
      </c>
      <c r="D593" s="174">
        <v>1000</v>
      </c>
      <c r="E593" s="175"/>
      <c r="F593" s="34"/>
    </row>
    <row r="594" spans="1:6" s="166" customFormat="1" ht="20.100000000000001" customHeight="1" x14ac:dyDescent="0.25">
      <c r="A594" s="195">
        <f>A592+1</f>
        <v>737</v>
      </c>
      <c r="B594" s="178" t="s">
        <v>707</v>
      </c>
      <c r="C594" s="14"/>
      <c r="D594" s="174"/>
      <c r="E594" s="175"/>
      <c r="F594" s="34"/>
    </row>
    <row r="595" spans="1:6" s="166" customFormat="1" ht="20.100000000000001" customHeight="1" x14ac:dyDescent="0.25">
      <c r="A595" s="12"/>
      <c r="B595" s="26" t="s">
        <v>157</v>
      </c>
      <c r="C595" s="14" t="s">
        <v>29</v>
      </c>
      <c r="D595" s="174">
        <v>800</v>
      </c>
      <c r="E595" s="175"/>
      <c r="F595" s="34"/>
    </row>
    <row r="596" spans="1:6" s="166" customFormat="1" ht="20.100000000000001" customHeight="1" x14ac:dyDescent="0.25">
      <c r="A596" s="194">
        <f>A594+1</f>
        <v>738</v>
      </c>
      <c r="B596" s="178" t="s">
        <v>708</v>
      </c>
      <c r="C596" s="14"/>
      <c r="D596" s="174"/>
      <c r="E596" s="175"/>
      <c r="F596" s="34"/>
    </row>
    <row r="597" spans="1:6" s="166" customFormat="1" ht="20.100000000000001" customHeight="1" x14ac:dyDescent="0.25">
      <c r="A597" s="12"/>
      <c r="B597" s="26" t="s">
        <v>157</v>
      </c>
      <c r="C597" s="173" t="s">
        <v>29</v>
      </c>
      <c r="D597" s="174">
        <v>200</v>
      </c>
      <c r="E597" s="175"/>
      <c r="F597" s="176"/>
    </row>
    <row r="598" spans="1:6" s="166" customFormat="1" ht="20.100000000000001" customHeight="1" x14ac:dyDescent="0.25">
      <c r="A598" s="12"/>
      <c r="B598" s="184" t="s">
        <v>709</v>
      </c>
      <c r="C598" s="173"/>
      <c r="D598" s="174"/>
      <c r="E598" s="175"/>
      <c r="F598" s="176"/>
    </row>
    <row r="599" spans="1:6" s="166" customFormat="1" ht="20.100000000000001" customHeight="1" x14ac:dyDescent="0.25">
      <c r="A599" s="195">
        <f>A596+1</f>
        <v>739</v>
      </c>
      <c r="B599" s="178" t="s">
        <v>710</v>
      </c>
      <c r="C599" s="14"/>
      <c r="D599" s="189"/>
      <c r="E599" s="190"/>
      <c r="F599" s="34"/>
    </row>
    <row r="600" spans="1:6" s="166" customFormat="1" ht="20.100000000000001" customHeight="1" x14ac:dyDescent="0.25">
      <c r="A600" s="195"/>
      <c r="B600" s="87" t="s">
        <v>2</v>
      </c>
      <c r="C600" s="14" t="s">
        <v>33</v>
      </c>
      <c r="D600" s="174">
        <v>3</v>
      </c>
      <c r="E600" s="175"/>
      <c r="F600" s="34"/>
    </row>
    <row r="601" spans="1:6" s="166" customFormat="1" ht="20.100000000000001" customHeight="1" x14ac:dyDescent="0.25">
      <c r="A601" s="195">
        <f>+A599+1</f>
        <v>740</v>
      </c>
      <c r="B601" s="178" t="s">
        <v>711</v>
      </c>
      <c r="C601" s="14"/>
      <c r="D601" s="174"/>
      <c r="E601" s="175"/>
      <c r="F601" s="34"/>
    </row>
    <row r="602" spans="1:6" s="166" customFormat="1" ht="20.100000000000001" customHeight="1" x14ac:dyDescent="0.25">
      <c r="A602" s="195"/>
      <c r="B602" s="87" t="s">
        <v>2</v>
      </c>
      <c r="C602" s="14" t="s">
        <v>33</v>
      </c>
      <c r="D602" s="174">
        <v>100</v>
      </c>
      <c r="E602" s="175"/>
      <c r="F602" s="34"/>
    </row>
    <row r="603" spans="1:6" s="166" customFormat="1" ht="20.100000000000001" customHeight="1" x14ac:dyDescent="0.25">
      <c r="A603" s="195">
        <f>+A601+1</f>
        <v>741</v>
      </c>
      <c r="B603" s="178" t="s">
        <v>712</v>
      </c>
      <c r="C603" s="14"/>
      <c r="D603" s="174"/>
      <c r="E603" s="175"/>
      <c r="F603" s="34"/>
    </row>
    <row r="604" spans="1:6" s="166" customFormat="1" ht="20.100000000000001" customHeight="1" x14ac:dyDescent="0.25">
      <c r="A604" s="195"/>
      <c r="B604" s="87" t="s">
        <v>2</v>
      </c>
      <c r="C604" s="14" t="s">
        <v>33</v>
      </c>
      <c r="D604" s="174">
        <v>100</v>
      </c>
      <c r="E604" s="175"/>
      <c r="F604" s="34"/>
    </row>
    <row r="605" spans="1:6" s="166" customFormat="1" ht="20.100000000000001" customHeight="1" x14ac:dyDescent="0.25">
      <c r="A605" s="195">
        <f>+A603+1</f>
        <v>742</v>
      </c>
      <c r="B605" s="178" t="s">
        <v>713</v>
      </c>
      <c r="C605" s="14"/>
      <c r="D605" s="174"/>
      <c r="E605" s="175"/>
      <c r="F605" s="34"/>
    </row>
    <row r="606" spans="1:6" s="166" customFormat="1" ht="20.100000000000001" customHeight="1" x14ac:dyDescent="0.25">
      <c r="A606" s="195"/>
      <c r="B606" s="87" t="s">
        <v>2</v>
      </c>
      <c r="C606" s="173" t="s">
        <v>33</v>
      </c>
      <c r="D606" s="174">
        <v>100</v>
      </c>
      <c r="E606" s="175"/>
      <c r="F606" s="176"/>
    </row>
    <row r="607" spans="1:6" s="166" customFormat="1" ht="20.100000000000001" customHeight="1" x14ac:dyDescent="0.25">
      <c r="A607" s="12"/>
      <c r="B607" s="184" t="s">
        <v>714</v>
      </c>
      <c r="C607" s="173"/>
      <c r="D607" s="174"/>
      <c r="E607" s="177"/>
      <c r="F607" s="176"/>
    </row>
    <row r="608" spans="1:6" s="166" customFormat="1" ht="20.100000000000001" customHeight="1" x14ac:dyDescent="0.25">
      <c r="A608" s="195">
        <f>A605+1</f>
        <v>743</v>
      </c>
      <c r="B608" s="183" t="s">
        <v>960</v>
      </c>
      <c r="C608" s="14"/>
      <c r="D608" s="189"/>
      <c r="E608" s="190"/>
      <c r="F608" s="34"/>
    </row>
    <row r="609" spans="1:6" s="166" customFormat="1" ht="20.100000000000001" customHeight="1" x14ac:dyDescent="0.25">
      <c r="A609" s="195"/>
      <c r="B609" s="26" t="s">
        <v>157</v>
      </c>
      <c r="C609" s="14" t="s">
        <v>29</v>
      </c>
      <c r="D609" s="174">
        <v>300</v>
      </c>
      <c r="E609" s="175"/>
      <c r="F609" s="34"/>
    </row>
    <row r="610" spans="1:6" s="166" customFormat="1" ht="20.100000000000001" customHeight="1" x14ac:dyDescent="0.25">
      <c r="A610" s="195">
        <f>A608+1</f>
        <v>744</v>
      </c>
      <c r="B610" s="183" t="s">
        <v>961</v>
      </c>
      <c r="C610" s="14"/>
      <c r="D610" s="174"/>
      <c r="E610" s="175"/>
      <c r="F610" s="34"/>
    </row>
    <row r="611" spans="1:6" s="166" customFormat="1" ht="20.100000000000001" customHeight="1" x14ac:dyDescent="0.25">
      <c r="A611" s="195"/>
      <c r="B611" s="26" t="s">
        <v>157</v>
      </c>
      <c r="C611" s="14" t="s">
        <v>29</v>
      </c>
      <c r="D611" s="174">
        <v>800</v>
      </c>
      <c r="E611" s="175"/>
      <c r="F611" s="34"/>
    </row>
    <row r="612" spans="1:6" s="166" customFormat="1" ht="20.100000000000001" customHeight="1" x14ac:dyDescent="0.25">
      <c r="A612" s="195">
        <f>A610+1</f>
        <v>745</v>
      </c>
      <c r="B612" s="183" t="s">
        <v>962</v>
      </c>
      <c r="C612" s="14"/>
      <c r="D612" s="174"/>
      <c r="E612" s="175"/>
      <c r="F612" s="34"/>
    </row>
    <row r="613" spans="1:6" s="166" customFormat="1" ht="20.100000000000001" customHeight="1" x14ac:dyDescent="0.25">
      <c r="A613" s="195"/>
      <c r="B613" s="26" t="s">
        <v>157</v>
      </c>
      <c r="C613" s="14" t="s">
        <v>29</v>
      </c>
      <c r="D613" s="174">
        <v>600</v>
      </c>
      <c r="E613" s="175"/>
      <c r="F613" s="34"/>
    </row>
    <row r="614" spans="1:6" s="166" customFormat="1" ht="20.100000000000001" customHeight="1" x14ac:dyDescent="0.25">
      <c r="A614" s="195">
        <f>A612+1</f>
        <v>746</v>
      </c>
      <c r="B614" s="183" t="s">
        <v>963</v>
      </c>
      <c r="C614" s="14"/>
      <c r="D614" s="174"/>
      <c r="E614" s="175"/>
      <c r="F614" s="34"/>
    </row>
    <row r="615" spans="1:6" s="166" customFormat="1" ht="20.100000000000001" customHeight="1" x14ac:dyDescent="0.25">
      <c r="A615" s="195"/>
      <c r="B615" s="26" t="s">
        <v>157</v>
      </c>
      <c r="C615" s="14" t="s">
        <v>29</v>
      </c>
      <c r="D615" s="174">
        <v>1600</v>
      </c>
      <c r="E615" s="175"/>
      <c r="F615" s="34"/>
    </row>
    <row r="616" spans="1:6" s="166" customFormat="1" ht="20.100000000000001" customHeight="1" x14ac:dyDescent="0.25">
      <c r="A616" s="195">
        <f>A614+1</f>
        <v>747</v>
      </c>
      <c r="B616" s="183" t="s">
        <v>715</v>
      </c>
      <c r="C616" s="14"/>
      <c r="D616" s="174"/>
      <c r="E616" s="175"/>
      <c r="F616" s="34"/>
    </row>
    <row r="617" spans="1:6" s="166" customFormat="1" ht="20.100000000000001" customHeight="1" x14ac:dyDescent="0.25">
      <c r="A617" s="195"/>
      <c r="B617" s="26" t="s">
        <v>157</v>
      </c>
      <c r="C617" s="14" t="s">
        <v>29</v>
      </c>
      <c r="D617" s="174">
        <v>1000</v>
      </c>
      <c r="E617" s="175"/>
      <c r="F617" s="34"/>
    </row>
    <row r="618" spans="1:6" s="166" customFormat="1" ht="20.100000000000001" customHeight="1" x14ac:dyDescent="0.25">
      <c r="A618" s="195">
        <f>A616+1</f>
        <v>748</v>
      </c>
      <c r="B618" s="183" t="s">
        <v>716</v>
      </c>
      <c r="C618" s="14"/>
      <c r="D618" s="174"/>
      <c r="E618" s="175"/>
      <c r="F618" s="34"/>
    </row>
    <row r="619" spans="1:6" s="166" customFormat="1" ht="20.100000000000001" customHeight="1" x14ac:dyDescent="0.25">
      <c r="A619" s="195"/>
      <c r="B619" s="26" t="s">
        <v>157</v>
      </c>
      <c r="C619" s="14" t="s">
        <v>29</v>
      </c>
      <c r="D619" s="174">
        <v>1000</v>
      </c>
      <c r="E619" s="175"/>
      <c r="F619" s="34"/>
    </row>
    <row r="620" spans="1:6" s="166" customFormat="1" ht="20.100000000000001" customHeight="1" x14ac:dyDescent="0.25">
      <c r="A620" s="195">
        <f>A618+1</f>
        <v>749</v>
      </c>
      <c r="B620" s="183" t="s">
        <v>717</v>
      </c>
      <c r="C620" s="14"/>
      <c r="D620" s="174"/>
      <c r="E620" s="175"/>
      <c r="F620" s="34"/>
    </row>
    <row r="621" spans="1:6" s="166" customFormat="1" ht="20.100000000000001" customHeight="1" x14ac:dyDescent="0.25">
      <c r="A621" s="195"/>
      <c r="B621" s="26" t="s">
        <v>157</v>
      </c>
      <c r="C621" s="14" t="s">
        <v>29</v>
      </c>
      <c r="D621" s="174">
        <v>800</v>
      </c>
      <c r="E621" s="175"/>
      <c r="F621" s="34"/>
    </row>
    <row r="622" spans="1:6" s="166" customFormat="1" ht="20.100000000000001" customHeight="1" x14ac:dyDescent="0.25">
      <c r="A622" s="195">
        <f>A620+1</f>
        <v>750</v>
      </c>
      <c r="B622" s="183" t="s">
        <v>718</v>
      </c>
      <c r="C622" s="14"/>
      <c r="D622" s="174"/>
      <c r="E622" s="175"/>
      <c r="F622" s="34"/>
    </row>
    <row r="623" spans="1:6" s="166" customFormat="1" ht="20.100000000000001" customHeight="1" x14ac:dyDescent="0.25">
      <c r="A623" s="12"/>
      <c r="B623" s="26" t="s">
        <v>157</v>
      </c>
      <c r="C623" s="14" t="s">
        <v>29</v>
      </c>
      <c r="D623" s="174">
        <v>1000</v>
      </c>
      <c r="E623" s="175"/>
      <c r="F623" s="34"/>
    </row>
    <row r="624" spans="1:6" s="166" customFormat="1" ht="20.100000000000001" customHeight="1" x14ac:dyDescent="0.25">
      <c r="A624" s="195">
        <f>A622+1</f>
        <v>751</v>
      </c>
      <c r="B624" s="183" t="s">
        <v>719</v>
      </c>
      <c r="C624" s="14"/>
      <c r="D624" s="174"/>
      <c r="E624" s="175"/>
      <c r="F624" s="34"/>
    </row>
    <row r="625" spans="1:6" s="166" customFormat="1" ht="20.100000000000001" customHeight="1" x14ac:dyDescent="0.25">
      <c r="A625" s="195"/>
      <c r="B625" s="26" t="s">
        <v>157</v>
      </c>
      <c r="C625" s="14" t="s">
        <v>29</v>
      </c>
      <c r="D625" s="174">
        <v>2500</v>
      </c>
      <c r="E625" s="175"/>
      <c r="F625" s="34"/>
    </row>
    <row r="626" spans="1:6" s="166" customFormat="1" ht="20.100000000000001" customHeight="1" x14ac:dyDescent="0.25">
      <c r="A626" s="195">
        <f>A624+1</f>
        <v>752</v>
      </c>
      <c r="B626" s="183" t="s">
        <v>720</v>
      </c>
      <c r="C626" s="14"/>
      <c r="D626" s="174"/>
      <c r="E626" s="175"/>
      <c r="F626" s="34"/>
    </row>
    <row r="627" spans="1:6" s="166" customFormat="1" ht="20.100000000000001" customHeight="1" x14ac:dyDescent="0.25">
      <c r="A627" s="195"/>
      <c r="B627" s="26" t="s">
        <v>157</v>
      </c>
      <c r="C627" s="14" t="s">
        <v>29</v>
      </c>
      <c r="D627" s="174">
        <v>2100</v>
      </c>
      <c r="E627" s="175"/>
      <c r="F627" s="34"/>
    </row>
    <row r="628" spans="1:6" s="166" customFormat="1" ht="20.100000000000001" customHeight="1" x14ac:dyDescent="0.25">
      <c r="A628" s="195">
        <f>+A626+1</f>
        <v>753</v>
      </c>
      <c r="B628" s="183" t="s">
        <v>721</v>
      </c>
      <c r="C628" s="14"/>
      <c r="D628" s="174"/>
      <c r="E628" s="175"/>
      <c r="F628" s="34"/>
    </row>
    <row r="629" spans="1:6" s="166" customFormat="1" ht="20.100000000000001" customHeight="1" x14ac:dyDescent="0.25">
      <c r="A629" s="195"/>
      <c r="B629" s="26" t="s">
        <v>157</v>
      </c>
      <c r="C629" s="14" t="s">
        <v>29</v>
      </c>
      <c r="D629" s="174">
        <v>2000</v>
      </c>
      <c r="E629" s="175"/>
      <c r="F629" s="34"/>
    </row>
    <row r="630" spans="1:6" s="166" customFormat="1" ht="20.100000000000001" customHeight="1" x14ac:dyDescent="0.25">
      <c r="A630" s="195">
        <f>+A628+1</f>
        <v>754</v>
      </c>
      <c r="B630" s="183" t="s">
        <v>722</v>
      </c>
      <c r="C630" s="14"/>
      <c r="D630" s="174"/>
      <c r="E630" s="175"/>
      <c r="F630" s="34"/>
    </row>
    <row r="631" spans="1:6" s="166" customFormat="1" ht="20.100000000000001" customHeight="1" x14ac:dyDescent="0.25">
      <c r="A631" s="195"/>
      <c r="B631" s="26" t="s">
        <v>157</v>
      </c>
      <c r="C631" s="14" t="s">
        <v>29</v>
      </c>
      <c r="D631" s="174">
        <v>1500</v>
      </c>
      <c r="E631" s="175"/>
      <c r="F631" s="34"/>
    </row>
    <row r="632" spans="1:6" s="166" customFormat="1" ht="20.100000000000001" customHeight="1" x14ac:dyDescent="0.25">
      <c r="A632" s="195">
        <f>+A630+1</f>
        <v>755</v>
      </c>
      <c r="B632" s="183" t="s">
        <v>723</v>
      </c>
      <c r="C632" s="14"/>
      <c r="D632" s="174"/>
      <c r="E632" s="175"/>
      <c r="F632" s="34"/>
    </row>
    <row r="633" spans="1:6" s="166" customFormat="1" ht="20.100000000000001" customHeight="1" x14ac:dyDescent="0.25">
      <c r="A633" s="195"/>
      <c r="B633" s="26" t="s">
        <v>157</v>
      </c>
      <c r="C633" s="14" t="s">
        <v>29</v>
      </c>
      <c r="D633" s="174">
        <v>900</v>
      </c>
      <c r="E633" s="175"/>
      <c r="F633" s="34"/>
    </row>
    <row r="634" spans="1:6" s="166" customFormat="1" ht="20.100000000000001" customHeight="1" x14ac:dyDescent="0.25">
      <c r="A634" s="195">
        <f>A632+1</f>
        <v>756</v>
      </c>
      <c r="B634" s="183" t="s">
        <v>724</v>
      </c>
      <c r="C634" s="14"/>
      <c r="D634" s="174"/>
      <c r="E634" s="175"/>
      <c r="F634" s="34"/>
    </row>
    <row r="635" spans="1:6" s="166" customFormat="1" ht="20.100000000000001" customHeight="1" x14ac:dyDescent="0.25">
      <c r="A635" s="195"/>
      <c r="B635" s="26" t="s">
        <v>157</v>
      </c>
      <c r="C635" s="14" t="s">
        <v>29</v>
      </c>
      <c r="D635" s="174">
        <v>800</v>
      </c>
      <c r="E635" s="175"/>
      <c r="F635" s="34"/>
    </row>
    <row r="636" spans="1:6" s="166" customFormat="1" ht="20.100000000000001" customHeight="1" x14ac:dyDescent="0.25">
      <c r="A636" s="195">
        <f>A634+1</f>
        <v>757</v>
      </c>
      <c r="B636" s="183" t="s">
        <v>725</v>
      </c>
      <c r="C636" s="14"/>
      <c r="D636" s="174"/>
      <c r="E636" s="175"/>
      <c r="F636" s="34"/>
    </row>
    <row r="637" spans="1:6" s="166" customFormat="1" ht="20.100000000000001" customHeight="1" x14ac:dyDescent="0.25">
      <c r="A637" s="195"/>
      <c r="B637" s="26" t="s">
        <v>157</v>
      </c>
      <c r="C637" s="14" t="s">
        <v>29</v>
      </c>
      <c r="D637" s="174">
        <v>600</v>
      </c>
      <c r="E637" s="175"/>
      <c r="F637" s="34"/>
    </row>
    <row r="638" spans="1:6" s="166" customFormat="1" ht="20.100000000000001" customHeight="1" x14ac:dyDescent="0.25">
      <c r="A638" s="195">
        <f>A636+1</f>
        <v>758</v>
      </c>
      <c r="B638" s="183" t="s">
        <v>726</v>
      </c>
      <c r="C638" s="14"/>
      <c r="D638" s="174"/>
      <c r="E638" s="175"/>
      <c r="F638" s="34"/>
    </row>
    <row r="639" spans="1:6" s="166" customFormat="1" ht="20.100000000000001" customHeight="1" x14ac:dyDescent="0.25">
      <c r="A639" s="195"/>
      <c r="B639" s="26" t="s">
        <v>157</v>
      </c>
      <c r="C639" s="14" t="s">
        <v>29</v>
      </c>
      <c r="D639" s="174">
        <v>900</v>
      </c>
      <c r="E639" s="175"/>
      <c r="F639" s="34"/>
    </row>
    <row r="640" spans="1:6" s="166" customFormat="1" ht="20.100000000000001" customHeight="1" x14ac:dyDescent="0.25">
      <c r="A640" s="195">
        <f>A638+1</f>
        <v>759</v>
      </c>
      <c r="B640" s="183" t="s">
        <v>727</v>
      </c>
      <c r="C640" s="14"/>
      <c r="D640" s="174"/>
      <c r="E640" s="175"/>
      <c r="F640" s="34"/>
    </row>
    <row r="641" spans="1:6" s="166" customFormat="1" ht="20.100000000000001" customHeight="1" x14ac:dyDescent="0.25">
      <c r="A641" s="195"/>
      <c r="B641" s="26" t="s">
        <v>157</v>
      </c>
      <c r="C641" s="14" t="s">
        <v>29</v>
      </c>
      <c r="D641" s="174">
        <v>900</v>
      </c>
      <c r="E641" s="175"/>
      <c r="F641" s="34"/>
    </row>
    <row r="642" spans="1:6" s="166" customFormat="1" ht="20.100000000000001" customHeight="1" x14ac:dyDescent="0.25">
      <c r="A642" s="195">
        <f>A640+1</f>
        <v>760</v>
      </c>
      <c r="B642" s="183" t="s">
        <v>728</v>
      </c>
      <c r="C642" s="14"/>
      <c r="D642" s="174"/>
      <c r="E642" s="175"/>
      <c r="F642" s="34"/>
    </row>
    <row r="643" spans="1:6" s="166" customFormat="1" ht="20.100000000000001" customHeight="1" x14ac:dyDescent="0.25">
      <c r="A643" s="12"/>
      <c r="B643" s="26" t="s">
        <v>157</v>
      </c>
      <c r="C643" s="173" t="s">
        <v>29</v>
      </c>
      <c r="D643" s="174">
        <v>600</v>
      </c>
      <c r="E643" s="175"/>
      <c r="F643" s="176"/>
    </row>
    <row r="644" spans="1:6" s="166" customFormat="1" ht="20.100000000000001" customHeight="1" x14ac:dyDescent="0.25">
      <c r="A644" s="195"/>
      <c r="B644" s="185" t="s">
        <v>729</v>
      </c>
      <c r="C644" s="173"/>
      <c r="D644" s="174"/>
      <c r="E644" s="177"/>
      <c r="F644" s="176"/>
    </row>
    <row r="645" spans="1:6" s="166" customFormat="1" ht="20.100000000000001" customHeight="1" x14ac:dyDescent="0.25">
      <c r="A645" s="195">
        <f>A642+1</f>
        <v>761</v>
      </c>
      <c r="B645" s="183" t="s">
        <v>730</v>
      </c>
      <c r="C645" s="14"/>
      <c r="D645" s="189"/>
      <c r="E645" s="190"/>
      <c r="F645" s="34"/>
    </row>
    <row r="646" spans="1:6" s="166" customFormat="1" ht="20.100000000000001" customHeight="1" x14ac:dyDescent="0.25">
      <c r="A646" s="195"/>
      <c r="B646" s="26" t="s">
        <v>157</v>
      </c>
      <c r="C646" s="14" t="s">
        <v>29</v>
      </c>
      <c r="D646" s="174">
        <v>500</v>
      </c>
      <c r="E646" s="175"/>
      <c r="F646" s="34"/>
    </row>
    <row r="647" spans="1:6" s="166" customFormat="1" ht="20.100000000000001" customHeight="1" x14ac:dyDescent="0.25">
      <c r="A647" s="195">
        <f>A645+1</f>
        <v>762</v>
      </c>
      <c r="B647" s="183" t="s">
        <v>731</v>
      </c>
      <c r="C647" s="14"/>
      <c r="D647" s="174"/>
      <c r="E647" s="175"/>
      <c r="F647" s="34"/>
    </row>
    <row r="648" spans="1:6" s="166" customFormat="1" ht="20.100000000000001" customHeight="1" x14ac:dyDescent="0.25">
      <c r="A648" s="195"/>
      <c r="B648" s="26" t="s">
        <v>157</v>
      </c>
      <c r="C648" s="14" t="s">
        <v>29</v>
      </c>
      <c r="D648" s="174">
        <v>1200</v>
      </c>
      <c r="E648" s="175"/>
      <c r="F648" s="34"/>
    </row>
    <row r="649" spans="1:6" s="166" customFormat="1" ht="20.100000000000001" customHeight="1" x14ac:dyDescent="0.25">
      <c r="A649" s="195">
        <f>A647+1</f>
        <v>763</v>
      </c>
      <c r="B649" s="183" t="s">
        <v>732</v>
      </c>
      <c r="C649" s="14"/>
      <c r="D649" s="174"/>
      <c r="E649" s="175"/>
      <c r="F649" s="34"/>
    </row>
    <row r="650" spans="1:6" s="166" customFormat="1" ht="20.100000000000001" customHeight="1" x14ac:dyDescent="0.25">
      <c r="A650" s="12"/>
      <c r="B650" s="26" t="s">
        <v>157</v>
      </c>
      <c r="C650" s="14" t="s">
        <v>29</v>
      </c>
      <c r="D650" s="174">
        <v>400</v>
      </c>
      <c r="E650" s="175"/>
      <c r="F650" s="34"/>
    </row>
    <row r="651" spans="1:6" s="166" customFormat="1" ht="20.100000000000001" customHeight="1" x14ac:dyDescent="0.25">
      <c r="A651" s="195">
        <f>A649+1</f>
        <v>764</v>
      </c>
      <c r="B651" s="183" t="s">
        <v>733</v>
      </c>
      <c r="C651" s="14"/>
      <c r="D651" s="174"/>
      <c r="E651" s="175"/>
      <c r="F651" s="34"/>
    </row>
    <row r="652" spans="1:6" s="166" customFormat="1" ht="20.100000000000001" customHeight="1" x14ac:dyDescent="0.25">
      <c r="A652" s="195"/>
      <c r="B652" s="26" t="s">
        <v>157</v>
      </c>
      <c r="C652" s="14" t="s">
        <v>29</v>
      </c>
      <c r="D652" s="174">
        <v>1100</v>
      </c>
      <c r="E652" s="175"/>
      <c r="F652" s="34"/>
    </row>
    <row r="653" spans="1:6" s="166" customFormat="1" ht="20.100000000000001" customHeight="1" x14ac:dyDescent="0.25">
      <c r="A653" s="195">
        <f>A651+1</f>
        <v>765</v>
      </c>
      <c r="B653" s="183" t="s">
        <v>734</v>
      </c>
      <c r="C653" s="14"/>
      <c r="D653" s="174"/>
      <c r="E653" s="175"/>
      <c r="F653" s="34"/>
    </row>
    <row r="654" spans="1:6" s="166" customFormat="1" ht="20.100000000000001" customHeight="1" x14ac:dyDescent="0.25">
      <c r="A654" s="195"/>
      <c r="B654" s="26" t="s">
        <v>157</v>
      </c>
      <c r="C654" s="14" t="s">
        <v>29</v>
      </c>
      <c r="D654" s="174">
        <v>60</v>
      </c>
      <c r="E654" s="175"/>
      <c r="F654" s="34"/>
    </row>
    <row r="655" spans="1:6" s="166" customFormat="1" ht="20.100000000000001" customHeight="1" x14ac:dyDescent="0.25">
      <c r="A655" s="195">
        <f>+A653+1</f>
        <v>766</v>
      </c>
      <c r="B655" s="183" t="s">
        <v>735</v>
      </c>
      <c r="C655" s="14"/>
      <c r="D655" s="174"/>
      <c r="E655" s="175"/>
      <c r="F655" s="34"/>
    </row>
    <row r="656" spans="1:6" s="166" customFormat="1" ht="20.100000000000001" customHeight="1" x14ac:dyDescent="0.25">
      <c r="A656" s="216"/>
      <c r="B656" s="87" t="s">
        <v>157</v>
      </c>
      <c r="C656" s="64" t="s">
        <v>29</v>
      </c>
      <c r="D656" s="203">
        <v>60</v>
      </c>
      <c r="E656" s="204"/>
      <c r="F656" s="65"/>
    </row>
    <row r="657" spans="1:6" s="166" customFormat="1" ht="20.100000000000001" customHeight="1" x14ac:dyDescent="0.25">
      <c r="A657" s="216">
        <f>+A655+1</f>
        <v>767</v>
      </c>
      <c r="B657" s="202" t="s">
        <v>736</v>
      </c>
      <c r="C657" s="64"/>
      <c r="D657" s="203"/>
      <c r="E657" s="204"/>
      <c r="F657" s="65"/>
    </row>
    <row r="658" spans="1:6" s="166" customFormat="1" ht="20.100000000000001" customHeight="1" x14ac:dyDescent="0.25">
      <c r="A658" s="216"/>
      <c r="B658" s="87" t="s">
        <v>157</v>
      </c>
      <c r="C658" s="207" t="s">
        <v>29</v>
      </c>
      <c r="D658" s="203">
        <v>100</v>
      </c>
      <c r="E658" s="204"/>
      <c r="F658" s="206"/>
    </row>
    <row r="659" spans="1:6" s="166" customFormat="1" ht="20.100000000000001" customHeight="1" x14ac:dyDescent="0.25">
      <c r="A659" s="198"/>
      <c r="B659" s="217" t="s">
        <v>737</v>
      </c>
      <c r="C659" s="207"/>
      <c r="D659" s="203"/>
      <c r="E659" s="218"/>
      <c r="F659" s="206"/>
    </row>
    <row r="660" spans="1:6" s="166" customFormat="1" ht="20.100000000000001" customHeight="1" x14ac:dyDescent="0.25">
      <c r="A660" s="195">
        <f>+A657+1</f>
        <v>768</v>
      </c>
      <c r="B660" s="183" t="s">
        <v>738</v>
      </c>
      <c r="C660" s="14"/>
      <c r="D660" s="189"/>
      <c r="E660" s="190"/>
      <c r="F660" s="34"/>
    </row>
    <row r="661" spans="1:6" s="166" customFormat="1" ht="20.100000000000001" customHeight="1" x14ac:dyDescent="0.25">
      <c r="A661" s="195"/>
      <c r="B661" s="186" t="s">
        <v>334</v>
      </c>
      <c r="C661" s="14" t="s">
        <v>335</v>
      </c>
      <c r="D661" s="174">
        <v>2</v>
      </c>
      <c r="E661" s="175"/>
      <c r="F661" s="34"/>
    </row>
    <row r="662" spans="1:6" s="166" customFormat="1" ht="20.100000000000001" customHeight="1" x14ac:dyDescent="0.25">
      <c r="A662" s="195">
        <f>A660+1</f>
        <v>769</v>
      </c>
      <c r="B662" s="183" t="s">
        <v>739</v>
      </c>
      <c r="C662" s="14"/>
      <c r="D662" s="174"/>
      <c r="E662" s="175"/>
      <c r="F662" s="34"/>
    </row>
    <row r="663" spans="1:6" s="166" customFormat="1" ht="20.100000000000001" customHeight="1" x14ac:dyDescent="0.25">
      <c r="A663" s="195"/>
      <c r="B663" s="87" t="s">
        <v>2</v>
      </c>
      <c r="C663" s="14" t="s">
        <v>33</v>
      </c>
      <c r="D663" s="174">
        <v>2</v>
      </c>
      <c r="E663" s="175"/>
      <c r="F663" s="34"/>
    </row>
    <row r="664" spans="1:6" s="166" customFormat="1" ht="20.100000000000001" customHeight="1" x14ac:dyDescent="0.25">
      <c r="A664" s="195">
        <f>A662+1</f>
        <v>770</v>
      </c>
      <c r="B664" s="183" t="s">
        <v>740</v>
      </c>
      <c r="C664" s="14"/>
      <c r="D664" s="174"/>
      <c r="E664" s="175"/>
      <c r="F664" s="34"/>
    </row>
    <row r="665" spans="1:6" s="166" customFormat="1" ht="20.100000000000001" customHeight="1" x14ac:dyDescent="0.25">
      <c r="A665" s="195"/>
      <c r="B665" s="87" t="s">
        <v>2</v>
      </c>
      <c r="C665" s="173" t="s">
        <v>33</v>
      </c>
      <c r="D665" s="174">
        <v>40</v>
      </c>
      <c r="E665" s="175"/>
      <c r="F665" s="176"/>
    </row>
    <row r="666" spans="1:6" s="166" customFormat="1" ht="20.100000000000001" customHeight="1" x14ac:dyDescent="0.25">
      <c r="A666" s="12"/>
      <c r="B666" s="185" t="s">
        <v>741</v>
      </c>
      <c r="C666" s="173"/>
      <c r="D666" s="174"/>
      <c r="E666" s="177"/>
      <c r="F666" s="176"/>
    </row>
    <row r="667" spans="1:6" s="166" customFormat="1" ht="20.100000000000001" customHeight="1" x14ac:dyDescent="0.25">
      <c r="A667" s="195">
        <f>A664+1</f>
        <v>771</v>
      </c>
      <c r="B667" s="183" t="s">
        <v>742</v>
      </c>
      <c r="C667" s="14"/>
      <c r="D667" s="189"/>
      <c r="E667" s="190"/>
      <c r="F667" s="34"/>
    </row>
    <row r="668" spans="1:6" s="166" customFormat="1" ht="20.100000000000001" customHeight="1" x14ac:dyDescent="0.25">
      <c r="A668" s="195"/>
      <c r="B668" s="87" t="s">
        <v>2</v>
      </c>
      <c r="C668" s="14" t="s">
        <v>33</v>
      </c>
      <c r="D668" s="174">
        <v>200</v>
      </c>
      <c r="E668" s="175"/>
      <c r="F668" s="34"/>
    </row>
    <row r="669" spans="1:6" s="166" customFormat="1" ht="20.100000000000001" customHeight="1" x14ac:dyDescent="0.25">
      <c r="A669" s="195">
        <f>A667+1</f>
        <v>772</v>
      </c>
      <c r="B669" s="183" t="s">
        <v>743</v>
      </c>
      <c r="C669" s="14"/>
      <c r="D669" s="174"/>
      <c r="E669" s="175"/>
      <c r="F669" s="34"/>
    </row>
    <row r="670" spans="1:6" s="166" customFormat="1" ht="20.100000000000001" customHeight="1" x14ac:dyDescent="0.25">
      <c r="A670" s="195"/>
      <c r="B670" s="87" t="s">
        <v>2</v>
      </c>
      <c r="C670" s="14" t="s">
        <v>33</v>
      </c>
      <c r="D670" s="174">
        <v>350</v>
      </c>
      <c r="E670" s="175"/>
      <c r="F670" s="34"/>
    </row>
    <row r="671" spans="1:6" s="166" customFormat="1" ht="20.100000000000001" customHeight="1" x14ac:dyDescent="0.25">
      <c r="A671" s="195">
        <f>A669+1</f>
        <v>773</v>
      </c>
      <c r="B671" s="183" t="s">
        <v>744</v>
      </c>
      <c r="C671" s="14"/>
      <c r="D671" s="174"/>
      <c r="E671" s="175"/>
      <c r="F671" s="34"/>
    </row>
    <row r="672" spans="1:6" s="166" customFormat="1" ht="20.100000000000001" customHeight="1" x14ac:dyDescent="0.25">
      <c r="A672" s="195"/>
      <c r="B672" s="87" t="s">
        <v>2</v>
      </c>
      <c r="C672" s="14" t="s">
        <v>33</v>
      </c>
      <c r="D672" s="174">
        <v>400</v>
      </c>
      <c r="E672" s="175"/>
      <c r="F672" s="34"/>
    </row>
    <row r="673" spans="1:6" s="166" customFormat="1" ht="20.100000000000001" customHeight="1" x14ac:dyDescent="0.25">
      <c r="A673" s="195">
        <f>A671+1</f>
        <v>774</v>
      </c>
      <c r="B673" s="183" t="s">
        <v>745</v>
      </c>
      <c r="C673" s="14"/>
      <c r="D673" s="174"/>
      <c r="E673" s="175"/>
      <c r="F673" s="34"/>
    </row>
    <row r="674" spans="1:6" s="166" customFormat="1" ht="20.100000000000001" customHeight="1" x14ac:dyDescent="0.25">
      <c r="A674" s="195"/>
      <c r="B674" s="87" t="s">
        <v>2</v>
      </c>
      <c r="C674" s="14" t="s">
        <v>33</v>
      </c>
      <c r="D674" s="174">
        <v>200</v>
      </c>
      <c r="E674" s="175"/>
      <c r="F674" s="34"/>
    </row>
    <row r="675" spans="1:6" s="166" customFormat="1" ht="20.100000000000001" customHeight="1" x14ac:dyDescent="0.25">
      <c r="A675" s="195">
        <f>A673+1</f>
        <v>775</v>
      </c>
      <c r="B675" s="183" t="s">
        <v>746</v>
      </c>
      <c r="C675" s="14"/>
      <c r="D675" s="174"/>
      <c r="E675" s="175"/>
      <c r="F675" s="34"/>
    </row>
    <row r="676" spans="1:6" s="166" customFormat="1" ht="20.100000000000001" customHeight="1" x14ac:dyDescent="0.25">
      <c r="A676" s="195"/>
      <c r="B676" s="87" t="s">
        <v>2</v>
      </c>
      <c r="C676" s="14" t="s">
        <v>33</v>
      </c>
      <c r="D676" s="174">
        <v>200</v>
      </c>
      <c r="E676" s="175"/>
      <c r="F676" s="34"/>
    </row>
    <row r="677" spans="1:6" s="166" customFormat="1" ht="20.100000000000001" customHeight="1" x14ac:dyDescent="0.25">
      <c r="A677" s="195">
        <f>A675+1</f>
        <v>776</v>
      </c>
      <c r="B677" s="183" t="s">
        <v>747</v>
      </c>
      <c r="C677" s="14"/>
      <c r="D677" s="174"/>
      <c r="E677" s="175"/>
      <c r="F677" s="34"/>
    </row>
    <row r="678" spans="1:6" s="166" customFormat="1" ht="20.100000000000001" customHeight="1" x14ac:dyDescent="0.25">
      <c r="A678" s="12"/>
      <c r="B678" s="87" t="s">
        <v>2</v>
      </c>
      <c r="C678" s="14" t="s">
        <v>33</v>
      </c>
      <c r="D678" s="174">
        <v>100</v>
      </c>
      <c r="E678" s="175"/>
      <c r="F678" s="34"/>
    </row>
    <row r="679" spans="1:6" s="166" customFormat="1" ht="20.100000000000001" customHeight="1" x14ac:dyDescent="0.25">
      <c r="A679" s="195">
        <f>A677+1</f>
        <v>777</v>
      </c>
      <c r="B679" s="183" t="s">
        <v>748</v>
      </c>
      <c r="C679" s="14"/>
      <c r="D679" s="174"/>
      <c r="E679" s="175"/>
      <c r="F679" s="34"/>
    </row>
    <row r="680" spans="1:6" s="166" customFormat="1" ht="20.100000000000001" customHeight="1" x14ac:dyDescent="0.25">
      <c r="A680" s="195"/>
      <c r="B680" s="87" t="s">
        <v>2</v>
      </c>
      <c r="C680" s="173" t="s">
        <v>33</v>
      </c>
      <c r="D680" s="174">
        <v>2000</v>
      </c>
      <c r="E680" s="175"/>
      <c r="F680" s="176"/>
    </row>
    <row r="681" spans="1:6" s="166" customFormat="1" ht="20.100000000000001" customHeight="1" x14ac:dyDescent="0.25">
      <c r="A681" s="12"/>
      <c r="B681" s="185" t="s">
        <v>749</v>
      </c>
      <c r="C681" s="173"/>
      <c r="D681" s="174"/>
      <c r="E681" s="177"/>
      <c r="F681" s="176"/>
    </row>
    <row r="682" spans="1:6" s="166" customFormat="1" ht="20.100000000000001" customHeight="1" x14ac:dyDescent="0.25">
      <c r="A682" s="195">
        <f>A679+1</f>
        <v>778</v>
      </c>
      <c r="B682" s="183" t="s">
        <v>750</v>
      </c>
      <c r="C682" s="14"/>
      <c r="D682" s="189"/>
      <c r="E682" s="190"/>
      <c r="F682" s="34"/>
    </row>
    <row r="683" spans="1:6" s="166" customFormat="1" ht="20.100000000000001" customHeight="1" x14ac:dyDescent="0.25">
      <c r="A683" s="195"/>
      <c r="B683" s="87" t="s">
        <v>2</v>
      </c>
      <c r="C683" s="14" t="s">
        <v>33</v>
      </c>
      <c r="D683" s="174">
        <v>600</v>
      </c>
      <c r="E683" s="175"/>
      <c r="F683" s="34"/>
    </row>
    <row r="684" spans="1:6" s="166" customFormat="1" ht="20.100000000000001" customHeight="1" x14ac:dyDescent="0.25">
      <c r="A684" s="195">
        <f>A682+1</f>
        <v>779</v>
      </c>
      <c r="B684" s="178" t="s">
        <v>751</v>
      </c>
      <c r="C684" s="14"/>
      <c r="D684" s="174"/>
      <c r="E684" s="175"/>
      <c r="F684" s="34"/>
    </row>
    <row r="685" spans="1:6" s="166" customFormat="1" ht="20.100000000000001" customHeight="1" x14ac:dyDescent="0.25">
      <c r="A685" s="195"/>
      <c r="B685" s="87" t="s">
        <v>2</v>
      </c>
      <c r="C685" s="14" t="s">
        <v>33</v>
      </c>
      <c r="D685" s="174">
        <v>183</v>
      </c>
      <c r="E685" s="175"/>
      <c r="F685" s="34"/>
    </row>
    <row r="686" spans="1:6" s="166" customFormat="1" ht="20.100000000000001" customHeight="1" x14ac:dyDescent="0.25">
      <c r="A686" s="195">
        <f>A684+1</f>
        <v>780</v>
      </c>
      <c r="B686" s="178" t="s">
        <v>752</v>
      </c>
      <c r="C686" s="14"/>
      <c r="D686" s="174"/>
      <c r="E686" s="175"/>
      <c r="F686" s="34"/>
    </row>
    <row r="687" spans="1:6" s="166" customFormat="1" ht="20.100000000000001" customHeight="1" x14ac:dyDescent="0.25">
      <c r="A687" s="195"/>
      <c r="B687" s="87" t="s">
        <v>2</v>
      </c>
      <c r="C687" s="14" t="s">
        <v>33</v>
      </c>
      <c r="D687" s="174">
        <v>24</v>
      </c>
      <c r="E687" s="175"/>
      <c r="F687" s="34"/>
    </row>
    <row r="688" spans="1:6" s="166" customFormat="1" ht="20.100000000000001" customHeight="1" x14ac:dyDescent="0.25">
      <c r="A688" s="195">
        <f>A686+1</f>
        <v>781</v>
      </c>
      <c r="B688" s="183" t="s">
        <v>753</v>
      </c>
      <c r="C688" s="14"/>
      <c r="D688" s="174"/>
      <c r="E688" s="175"/>
      <c r="F688" s="34"/>
    </row>
    <row r="689" spans="1:6" s="166" customFormat="1" ht="20.100000000000001" customHeight="1" x14ac:dyDescent="0.25">
      <c r="A689" s="195"/>
      <c r="B689" s="87" t="s">
        <v>2</v>
      </c>
      <c r="C689" s="14" t="s">
        <v>33</v>
      </c>
      <c r="D689" s="174">
        <v>4</v>
      </c>
      <c r="E689" s="175"/>
      <c r="F689" s="34"/>
    </row>
    <row r="690" spans="1:6" s="166" customFormat="1" ht="20.100000000000001" customHeight="1" x14ac:dyDescent="0.25">
      <c r="A690" s="195">
        <f>A688+1</f>
        <v>782</v>
      </c>
      <c r="B690" s="178" t="s">
        <v>754</v>
      </c>
      <c r="C690" s="14"/>
      <c r="D690" s="174"/>
      <c r="E690" s="175"/>
      <c r="F690" s="34"/>
    </row>
    <row r="691" spans="1:6" s="166" customFormat="1" ht="20.100000000000001" customHeight="1" x14ac:dyDescent="0.25">
      <c r="A691" s="195"/>
      <c r="B691" s="87" t="s">
        <v>2</v>
      </c>
      <c r="C691" s="14" t="s">
        <v>33</v>
      </c>
      <c r="D691" s="174">
        <v>276</v>
      </c>
      <c r="E691" s="175"/>
      <c r="F691" s="34"/>
    </row>
    <row r="692" spans="1:6" s="166" customFormat="1" ht="20.100000000000001" customHeight="1" x14ac:dyDescent="0.25">
      <c r="A692" s="195">
        <f>A690+1</f>
        <v>783</v>
      </c>
      <c r="B692" s="183" t="s">
        <v>755</v>
      </c>
      <c r="C692" s="14"/>
      <c r="D692" s="174"/>
      <c r="E692" s="175"/>
      <c r="F692" s="34"/>
    </row>
    <row r="693" spans="1:6" s="166" customFormat="1" ht="20.100000000000001" customHeight="1" x14ac:dyDescent="0.25">
      <c r="A693" s="195"/>
      <c r="B693" s="87" t="s">
        <v>2</v>
      </c>
      <c r="C693" s="14" t="s">
        <v>33</v>
      </c>
      <c r="D693" s="174">
        <v>450</v>
      </c>
      <c r="E693" s="175"/>
      <c r="F693" s="34"/>
    </row>
    <row r="694" spans="1:6" s="166" customFormat="1" ht="20.100000000000001" customHeight="1" x14ac:dyDescent="0.25">
      <c r="A694" s="195">
        <f>A692+1</f>
        <v>784</v>
      </c>
      <c r="B694" s="178" t="s">
        <v>756</v>
      </c>
      <c r="C694" s="14"/>
      <c r="D694" s="174"/>
      <c r="E694" s="175"/>
      <c r="F694" s="34"/>
    </row>
    <row r="695" spans="1:6" s="166" customFormat="1" ht="20.100000000000001" customHeight="1" x14ac:dyDescent="0.25">
      <c r="A695" s="195"/>
      <c r="B695" s="87" t="s">
        <v>2</v>
      </c>
      <c r="C695" s="14" t="s">
        <v>33</v>
      </c>
      <c r="D695" s="174">
        <v>34</v>
      </c>
      <c r="E695" s="175"/>
      <c r="F695" s="34"/>
    </row>
    <row r="696" spans="1:6" s="166" customFormat="1" ht="20.100000000000001" customHeight="1" x14ac:dyDescent="0.25">
      <c r="A696" s="195">
        <f>A694+1</f>
        <v>785</v>
      </c>
      <c r="B696" s="178" t="s">
        <v>757</v>
      </c>
      <c r="C696" s="14"/>
      <c r="D696" s="174"/>
      <c r="E696" s="175"/>
      <c r="F696" s="34"/>
    </row>
    <row r="697" spans="1:6" s="166" customFormat="1" ht="20.100000000000001" customHeight="1" x14ac:dyDescent="0.25">
      <c r="A697" s="195"/>
      <c r="B697" s="87" t="s">
        <v>2</v>
      </c>
      <c r="C697" s="14" t="s">
        <v>33</v>
      </c>
      <c r="D697" s="174">
        <v>506</v>
      </c>
      <c r="E697" s="175"/>
      <c r="F697" s="34"/>
    </row>
    <row r="698" spans="1:6" s="166" customFormat="1" ht="20.100000000000001" customHeight="1" x14ac:dyDescent="0.25">
      <c r="A698" s="195">
        <f>A696+1</f>
        <v>786</v>
      </c>
      <c r="B698" s="178" t="s">
        <v>758</v>
      </c>
      <c r="C698" s="14"/>
      <c r="D698" s="174"/>
      <c r="E698" s="175"/>
      <c r="F698" s="34"/>
    </row>
    <row r="699" spans="1:6" s="166" customFormat="1" ht="20.100000000000001" customHeight="1" x14ac:dyDescent="0.25">
      <c r="A699" s="195"/>
      <c r="B699" s="87" t="s">
        <v>2</v>
      </c>
      <c r="C699" s="14" t="s">
        <v>33</v>
      </c>
      <c r="D699" s="174">
        <v>20</v>
      </c>
      <c r="E699" s="175"/>
      <c r="F699" s="34"/>
    </row>
    <row r="700" spans="1:6" s="166" customFormat="1" ht="20.100000000000001" customHeight="1" x14ac:dyDescent="0.25">
      <c r="A700" s="195">
        <f>A698+1</f>
        <v>787</v>
      </c>
      <c r="B700" s="178" t="s">
        <v>759</v>
      </c>
      <c r="C700" s="14"/>
      <c r="D700" s="174"/>
      <c r="E700" s="175"/>
      <c r="F700" s="34"/>
    </row>
    <row r="701" spans="1:6" s="166" customFormat="1" ht="20.100000000000001" customHeight="1" x14ac:dyDescent="0.25">
      <c r="A701" s="195"/>
      <c r="B701" s="87" t="s">
        <v>2</v>
      </c>
      <c r="C701" s="14" t="s">
        <v>33</v>
      </c>
      <c r="D701" s="174">
        <v>175</v>
      </c>
      <c r="E701" s="175"/>
      <c r="F701" s="34"/>
    </row>
    <row r="702" spans="1:6" s="166" customFormat="1" ht="20.100000000000001" customHeight="1" x14ac:dyDescent="0.25">
      <c r="A702" s="195">
        <f>A700+1</f>
        <v>788</v>
      </c>
      <c r="B702" s="178" t="s">
        <v>760</v>
      </c>
      <c r="C702" s="14"/>
      <c r="D702" s="174"/>
      <c r="E702" s="175"/>
      <c r="F702" s="34"/>
    </row>
    <row r="703" spans="1:6" s="166" customFormat="1" ht="20.100000000000001" customHeight="1" x14ac:dyDescent="0.25">
      <c r="A703" s="195"/>
      <c r="B703" s="87" t="s">
        <v>2</v>
      </c>
      <c r="C703" s="14" t="s">
        <v>33</v>
      </c>
      <c r="D703" s="174">
        <v>5</v>
      </c>
      <c r="E703" s="175"/>
      <c r="F703" s="34"/>
    </row>
    <row r="704" spans="1:6" s="166" customFormat="1" ht="20.100000000000001" customHeight="1" x14ac:dyDescent="0.25">
      <c r="A704" s="195">
        <f>A702+1</f>
        <v>789</v>
      </c>
      <c r="B704" s="178" t="s">
        <v>761</v>
      </c>
      <c r="C704" s="14"/>
      <c r="D704" s="174"/>
      <c r="E704" s="175"/>
      <c r="F704" s="34"/>
    </row>
    <row r="705" spans="1:6" s="166" customFormat="1" ht="20.100000000000001" customHeight="1" x14ac:dyDescent="0.25">
      <c r="A705" s="195"/>
      <c r="B705" s="87" t="s">
        <v>2</v>
      </c>
      <c r="C705" s="173" t="s">
        <v>33</v>
      </c>
      <c r="D705" s="174">
        <v>789</v>
      </c>
      <c r="E705" s="175"/>
      <c r="F705" s="176"/>
    </row>
    <row r="706" spans="1:6" s="166" customFormat="1" ht="20.100000000000001" customHeight="1" x14ac:dyDescent="0.25">
      <c r="A706" s="12"/>
      <c r="B706" s="185" t="s">
        <v>762</v>
      </c>
      <c r="C706" s="173"/>
      <c r="D706" s="174"/>
      <c r="E706" s="177"/>
      <c r="F706" s="176"/>
    </row>
    <row r="707" spans="1:6" s="166" customFormat="1" ht="20.100000000000001" customHeight="1" x14ac:dyDescent="0.25">
      <c r="A707" s="195">
        <f>A704+1</f>
        <v>790</v>
      </c>
      <c r="B707" s="183" t="s">
        <v>763</v>
      </c>
      <c r="C707" s="14"/>
      <c r="D707" s="189"/>
      <c r="E707" s="190"/>
      <c r="F707" s="34"/>
    </row>
    <row r="708" spans="1:6" s="166" customFormat="1" ht="20.100000000000001" customHeight="1" x14ac:dyDescent="0.25">
      <c r="A708" s="195"/>
      <c r="B708" s="87" t="s">
        <v>2</v>
      </c>
      <c r="C708" s="14" t="s">
        <v>33</v>
      </c>
      <c r="D708" s="174">
        <v>1</v>
      </c>
      <c r="E708" s="175"/>
      <c r="F708" s="34"/>
    </row>
    <row r="709" spans="1:6" s="166" customFormat="1" ht="20.100000000000001" customHeight="1" x14ac:dyDescent="0.25">
      <c r="A709" s="195">
        <f>A707+1</f>
        <v>791</v>
      </c>
      <c r="B709" s="183" t="s">
        <v>764</v>
      </c>
      <c r="C709" s="14"/>
      <c r="D709" s="174"/>
      <c r="E709" s="175"/>
      <c r="F709" s="34"/>
    </row>
    <row r="710" spans="1:6" s="166" customFormat="1" ht="20.100000000000001" customHeight="1" x14ac:dyDescent="0.25">
      <c r="A710" s="195"/>
      <c r="B710" s="87" t="s">
        <v>2</v>
      </c>
      <c r="C710" s="14" t="s">
        <v>33</v>
      </c>
      <c r="D710" s="174">
        <v>2</v>
      </c>
      <c r="E710" s="175"/>
      <c r="F710" s="34"/>
    </row>
    <row r="711" spans="1:6" s="166" customFormat="1" ht="20.100000000000001" customHeight="1" x14ac:dyDescent="0.25">
      <c r="A711" s="195">
        <f>+A709+1</f>
        <v>792</v>
      </c>
      <c r="B711" s="183" t="s">
        <v>765</v>
      </c>
      <c r="C711" s="14"/>
      <c r="D711" s="174"/>
      <c r="E711" s="175"/>
      <c r="F711" s="34"/>
    </row>
    <row r="712" spans="1:6" s="166" customFormat="1" ht="20.100000000000001" customHeight="1" x14ac:dyDescent="0.25">
      <c r="A712" s="195"/>
      <c r="B712" s="87" t="s">
        <v>2</v>
      </c>
      <c r="C712" s="14" t="s">
        <v>33</v>
      </c>
      <c r="D712" s="174">
        <v>6</v>
      </c>
      <c r="E712" s="175"/>
      <c r="F712" s="34"/>
    </row>
    <row r="713" spans="1:6" s="166" customFormat="1" ht="20.100000000000001" customHeight="1" x14ac:dyDescent="0.25">
      <c r="A713" s="195">
        <f>+A711+1</f>
        <v>793</v>
      </c>
      <c r="B713" s="183" t="s">
        <v>766</v>
      </c>
      <c r="C713" s="14"/>
      <c r="D713" s="174"/>
      <c r="E713" s="175"/>
      <c r="F713" s="34"/>
    </row>
    <row r="714" spans="1:6" s="166" customFormat="1" ht="20.100000000000001" customHeight="1" x14ac:dyDescent="0.25">
      <c r="A714" s="195"/>
      <c r="B714" s="87" t="s">
        <v>2</v>
      </c>
      <c r="C714" s="14" t="s">
        <v>33</v>
      </c>
      <c r="D714" s="174">
        <v>2</v>
      </c>
      <c r="E714" s="175"/>
      <c r="F714" s="34"/>
    </row>
    <row r="715" spans="1:6" s="166" customFormat="1" ht="20.100000000000001" customHeight="1" x14ac:dyDescent="0.25">
      <c r="A715" s="195">
        <f>+A713+1</f>
        <v>794</v>
      </c>
      <c r="B715" s="183" t="s">
        <v>767</v>
      </c>
      <c r="C715" s="14"/>
      <c r="D715" s="174"/>
      <c r="E715" s="175"/>
      <c r="F715" s="34"/>
    </row>
    <row r="716" spans="1:6" s="166" customFormat="1" ht="20.100000000000001" customHeight="1" x14ac:dyDescent="0.25">
      <c r="A716" s="195"/>
      <c r="B716" s="87" t="s">
        <v>2</v>
      </c>
      <c r="C716" s="14" t="s">
        <v>33</v>
      </c>
      <c r="D716" s="174">
        <v>2</v>
      </c>
      <c r="E716" s="175"/>
      <c r="F716" s="34"/>
    </row>
    <row r="717" spans="1:6" s="166" customFormat="1" ht="36" x14ac:dyDescent="0.25">
      <c r="A717" s="195">
        <f>A715+1</f>
        <v>795</v>
      </c>
      <c r="B717" s="183" t="s">
        <v>884</v>
      </c>
      <c r="C717" s="14"/>
      <c r="D717" s="174"/>
      <c r="E717" s="175"/>
      <c r="F717" s="34"/>
    </row>
    <row r="718" spans="1:6" s="166" customFormat="1" ht="20.100000000000001" customHeight="1" x14ac:dyDescent="0.25">
      <c r="A718" s="195"/>
      <c r="B718" s="186" t="s">
        <v>334</v>
      </c>
      <c r="C718" s="14" t="s">
        <v>335</v>
      </c>
      <c r="D718" s="174">
        <v>1</v>
      </c>
      <c r="E718" s="175"/>
      <c r="F718" s="34"/>
    </row>
    <row r="719" spans="1:6" s="166" customFormat="1" ht="20.100000000000001" customHeight="1" x14ac:dyDescent="0.25">
      <c r="A719" s="195">
        <f>A717+1</f>
        <v>796</v>
      </c>
      <c r="B719" s="183" t="s">
        <v>885</v>
      </c>
      <c r="C719" s="14"/>
      <c r="D719" s="174"/>
      <c r="E719" s="175"/>
      <c r="F719" s="34"/>
    </row>
    <row r="720" spans="1:6" s="166" customFormat="1" ht="20.100000000000001" customHeight="1" x14ac:dyDescent="0.25">
      <c r="A720" s="195"/>
      <c r="B720" s="87" t="s">
        <v>2</v>
      </c>
      <c r="C720" s="14" t="s">
        <v>33</v>
      </c>
      <c r="D720" s="174">
        <v>10</v>
      </c>
      <c r="E720" s="175"/>
      <c r="F720" s="34"/>
    </row>
    <row r="721" spans="1:6" s="166" customFormat="1" ht="20.100000000000001" customHeight="1" x14ac:dyDescent="0.25">
      <c r="A721" s="195">
        <f>A719+1</f>
        <v>797</v>
      </c>
      <c r="B721" s="183" t="s">
        <v>768</v>
      </c>
      <c r="C721" s="14"/>
      <c r="D721" s="174"/>
      <c r="E721" s="175"/>
      <c r="F721" s="34"/>
    </row>
    <row r="722" spans="1:6" s="166" customFormat="1" ht="20.100000000000001" customHeight="1" x14ac:dyDescent="0.25">
      <c r="A722" s="195"/>
      <c r="B722" s="186" t="s">
        <v>334</v>
      </c>
      <c r="C722" s="14" t="s">
        <v>335</v>
      </c>
      <c r="D722" s="174">
        <v>1</v>
      </c>
      <c r="E722" s="175"/>
      <c r="F722" s="34"/>
    </row>
    <row r="723" spans="1:6" s="166" customFormat="1" ht="20.100000000000001" customHeight="1" x14ac:dyDescent="0.25">
      <c r="A723" s="195">
        <f>A721+1</f>
        <v>798</v>
      </c>
      <c r="B723" s="183" t="s">
        <v>769</v>
      </c>
      <c r="C723" s="14"/>
      <c r="D723" s="174"/>
      <c r="E723" s="175"/>
      <c r="F723" s="34"/>
    </row>
    <row r="724" spans="1:6" s="166" customFormat="1" ht="20.100000000000001" customHeight="1" x14ac:dyDescent="0.25">
      <c r="A724" s="195"/>
      <c r="B724" s="87" t="s">
        <v>2</v>
      </c>
      <c r="C724" s="14" t="s">
        <v>33</v>
      </c>
      <c r="D724" s="174">
        <v>1</v>
      </c>
      <c r="E724" s="175"/>
      <c r="F724" s="34"/>
    </row>
    <row r="725" spans="1:6" s="166" customFormat="1" ht="20.100000000000001" customHeight="1" x14ac:dyDescent="0.25">
      <c r="A725" s="195">
        <f>A723+1</f>
        <v>799</v>
      </c>
      <c r="B725" s="183" t="s">
        <v>770</v>
      </c>
      <c r="C725" s="14"/>
      <c r="D725" s="174"/>
      <c r="E725" s="175"/>
      <c r="F725" s="34"/>
    </row>
    <row r="726" spans="1:6" s="166" customFormat="1" ht="20.100000000000001" customHeight="1" x14ac:dyDescent="0.25">
      <c r="A726" s="195"/>
      <c r="B726" s="87" t="s">
        <v>2</v>
      </c>
      <c r="C726" s="14" t="s">
        <v>33</v>
      </c>
      <c r="D726" s="174">
        <v>2</v>
      </c>
      <c r="E726" s="175"/>
      <c r="F726" s="34"/>
    </row>
    <row r="727" spans="1:6" s="166" customFormat="1" ht="20.100000000000001" customHeight="1" x14ac:dyDescent="0.25">
      <c r="A727" s="195">
        <f>A725+1</f>
        <v>800</v>
      </c>
      <c r="B727" s="183" t="s">
        <v>771</v>
      </c>
      <c r="C727" s="14"/>
      <c r="D727" s="174"/>
      <c r="E727" s="175"/>
      <c r="F727" s="34"/>
    </row>
    <row r="728" spans="1:6" s="166" customFormat="1" ht="20.100000000000001" customHeight="1" x14ac:dyDescent="0.25">
      <c r="A728" s="12"/>
      <c r="B728" s="186" t="s">
        <v>334</v>
      </c>
      <c r="C728" s="14" t="s">
        <v>335</v>
      </c>
      <c r="D728" s="174">
        <v>1</v>
      </c>
      <c r="E728" s="175"/>
      <c r="F728" s="34"/>
    </row>
    <row r="729" spans="1:6" s="166" customFormat="1" ht="20.100000000000001" customHeight="1" x14ac:dyDescent="0.25">
      <c r="A729" s="195">
        <f>A727+1</f>
        <v>801</v>
      </c>
      <c r="B729" s="183" t="s">
        <v>772</v>
      </c>
      <c r="C729" s="14"/>
      <c r="D729" s="174"/>
      <c r="E729" s="175"/>
      <c r="F729" s="34"/>
    </row>
    <row r="730" spans="1:6" s="166" customFormat="1" ht="20.100000000000001" customHeight="1" x14ac:dyDescent="0.25">
      <c r="A730" s="195"/>
      <c r="B730" s="87" t="s">
        <v>2</v>
      </c>
      <c r="C730" s="14" t="s">
        <v>33</v>
      </c>
      <c r="D730" s="174">
        <v>14</v>
      </c>
      <c r="E730" s="175"/>
      <c r="F730" s="34"/>
    </row>
    <row r="731" spans="1:6" s="166" customFormat="1" ht="20.100000000000001" customHeight="1" x14ac:dyDescent="0.25">
      <c r="A731" s="195">
        <f>A729+1</f>
        <v>802</v>
      </c>
      <c r="B731" s="183" t="s">
        <v>773</v>
      </c>
      <c r="C731" s="14"/>
      <c r="D731" s="174"/>
      <c r="E731" s="175"/>
      <c r="F731" s="34"/>
    </row>
    <row r="732" spans="1:6" s="166" customFormat="1" ht="20.100000000000001" customHeight="1" x14ac:dyDescent="0.25">
      <c r="A732" s="195"/>
      <c r="B732" s="87" t="s">
        <v>2</v>
      </c>
      <c r="C732" s="14" t="s">
        <v>33</v>
      </c>
      <c r="D732" s="174">
        <v>8</v>
      </c>
      <c r="E732" s="175"/>
      <c r="F732" s="34"/>
    </row>
    <row r="733" spans="1:6" s="166" customFormat="1" ht="20.100000000000001" customHeight="1" x14ac:dyDescent="0.25">
      <c r="A733" s="195">
        <f>A731+1</f>
        <v>803</v>
      </c>
      <c r="B733" s="245" t="s">
        <v>774</v>
      </c>
      <c r="C733" s="24"/>
      <c r="D733" s="246"/>
      <c r="E733" s="177"/>
      <c r="F733" s="47"/>
    </row>
    <row r="734" spans="1:6" s="166" customFormat="1" ht="20.100000000000001" customHeight="1" x14ac:dyDescent="0.25">
      <c r="A734" s="195"/>
      <c r="B734" s="87" t="s">
        <v>2</v>
      </c>
      <c r="C734" s="24" t="s">
        <v>33</v>
      </c>
      <c r="D734" s="246">
        <v>10</v>
      </c>
      <c r="E734" s="177"/>
      <c r="F734" s="47"/>
    </row>
    <row r="735" spans="1:6" s="166" customFormat="1" ht="20.100000000000001" customHeight="1" x14ac:dyDescent="0.25">
      <c r="A735" s="195">
        <f>A733+1</f>
        <v>804</v>
      </c>
      <c r="B735" s="245" t="s">
        <v>775</v>
      </c>
      <c r="C735" s="24"/>
      <c r="D735" s="246"/>
      <c r="E735" s="177"/>
      <c r="F735" s="47"/>
    </row>
    <row r="736" spans="1:6" s="166" customFormat="1" ht="20.100000000000001" customHeight="1" x14ac:dyDescent="0.25">
      <c r="A736" s="195"/>
      <c r="B736" s="87" t="s">
        <v>2</v>
      </c>
      <c r="C736" s="247" t="s">
        <v>33</v>
      </c>
      <c r="D736" s="246">
        <v>10</v>
      </c>
      <c r="E736" s="177"/>
      <c r="F736" s="248"/>
    </row>
    <row r="737" spans="1:6" s="166" customFormat="1" ht="20.100000000000001" customHeight="1" x14ac:dyDescent="0.25">
      <c r="A737" s="12"/>
      <c r="B737" s="249" t="s">
        <v>776</v>
      </c>
      <c r="C737" s="247"/>
      <c r="D737" s="246"/>
      <c r="E737" s="177"/>
      <c r="F737" s="248"/>
    </row>
    <row r="738" spans="1:6" s="166" customFormat="1" ht="20.100000000000001" customHeight="1" x14ac:dyDescent="0.25">
      <c r="A738" s="195">
        <f>A735+1</f>
        <v>805</v>
      </c>
      <c r="B738" s="250" t="s">
        <v>777</v>
      </c>
      <c r="C738" s="24"/>
      <c r="D738" s="251"/>
      <c r="E738" s="252"/>
      <c r="F738" s="47"/>
    </row>
    <row r="739" spans="1:6" s="166" customFormat="1" ht="20.100000000000001" customHeight="1" x14ac:dyDescent="0.25">
      <c r="A739" s="195"/>
      <c r="B739" s="87" t="s">
        <v>2</v>
      </c>
      <c r="C739" s="24" t="s">
        <v>29</v>
      </c>
      <c r="D739" s="246">
        <v>1100</v>
      </c>
      <c r="E739" s="177"/>
      <c r="F739" s="47"/>
    </row>
    <row r="740" spans="1:6" s="166" customFormat="1" ht="20.100000000000001" customHeight="1" x14ac:dyDescent="0.25">
      <c r="A740" s="195">
        <f>A738+1</f>
        <v>806</v>
      </c>
      <c r="B740" s="245" t="s">
        <v>903</v>
      </c>
      <c r="C740" s="24"/>
      <c r="D740" s="246"/>
      <c r="E740" s="177"/>
      <c r="F740" s="47"/>
    </row>
    <row r="741" spans="1:6" s="166" customFormat="1" ht="20.100000000000001" customHeight="1" x14ac:dyDescent="0.25">
      <c r="A741" s="195"/>
      <c r="B741" s="87" t="s">
        <v>2</v>
      </c>
      <c r="C741" s="24" t="s">
        <v>33</v>
      </c>
      <c r="D741" s="246">
        <v>80</v>
      </c>
      <c r="E741" s="253"/>
      <c r="F741" s="47"/>
    </row>
    <row r="742" spans="1:6" s="166" customFormat="1" ht="20.100000000000001" customHeight="1" x14ac:dyDescent="0.25">
      <c r="A742" s="195">
        <f>A740+1</f>
        <v>807</v>
      </c>
      <c r="B742" s="254" t="s">
        <v>933</v>
      </c>
      <c r="C742" s="24"/>
      <c r="D742" s="246"/>
      <c r="E742" s="177"/>
      <c r="F742" s="47"/>
    </row>
    <row r="743" spans="1:6" s="166" customFormat="1" ht="20.100000000000001" customHeight="1" x14ac:dyDescent="0.25">
      <c r="A743" s="195"/>
      <c r="B743" s="87" t="s">
        <v>2</v>
      </c>
      <c r="C743" s="24" t="s">
        <v>33</v>
      </c>
      <c r="D743" s="246">
        <v>1510</v>
      </c>
      <c r="E743" s="177"/>
      <c r="F743" s="47"/>
    </row>
    <row r="744" spans="1:6" s="166" customFormat="1" ht="20.100000000000001" customHeight="1" x14ac:dyDescent="0.25">
      <c r="A744" s="195">
        <f>A742+1</f>
        <v>808</v>
      </c>
      <c r="B744" s="254" t="s">
        <v>934</v>
      </c>
      <c r="C744" s="24"/>
      <c r="D744" s="246"/>
      <c r="E744" s="177"/>
      <c r="F744" s="47"/>
    </row>
    <row r="745" spans="1:6" s="166" customFormat="1" ht="20.100000000000001" customHeight="1" x14ac:dyDescent="0.25">
      <c r="A745" s="195"/>
      <c r="B745" s="87" t="s">
        <v>2</v>
      </c>
      <c r="C745" s="24" t="s">
        <v>33</v>
      </c>
      <c r="D745" s="246">
        <v>373</v>
      </c>
      <c r="E745" s="177"/>
      <c r="F745" s="47"/>
    </row>
    <row r="746" spans="1:6" s="166" customFormat="1" ht="20.100000000000001" customHeight="1" x14ac:dyDescent="0.25">
      <c r="A746" s="195">
        <f>A744+1</f>
        <v>809</v>
      </c>
      <c r="B746" s="254" t="s">
        <v>904</v>
      </c>
      <c r="C746" s="24"/>
      <c r="D746" s="246"/>
      <c r="E746" s="177"/>
      <c r="F746" s="47"/>
    </row>
    <row r="747" spans="1:6" s="166" customFormat="1" ht="20.100000000000001" customHeight="1" x14ac:dyDescent="0.25">
      <c r="A747" s="195"/>
      <c r="B747" s="87" t="s">
        <v>2</v>
      </c>
      <c r="C747" s="24" t="s">
        <v>33</v>
      </c>
      <c r="D747" s="246">
        <v>355</v>
      </c>
      <c r="E747" s="177"/>
      <c r="F747" s="47"/>
    </row>
    <row r="748" spans="1:6" s="166" customFormat="1" ht="20.100000000000001" customHeight="1" x14ac:dyDescent="0.25">
      <c r="A748" s="195">
        <f>A746+1</f>
        <v>810</v>
      </c>
      <c r="B748" s="254" t="s">
        <v>905</v>
      </c>
      <c r="C748" s="24"/>
      <c r="D748" s="246"/>
      <c r="E748" s="177"/>
      <c r="F748" s="47"/>
    </row>
    <row r="749" spans="1:6" s="166" customFormat="1" ht="20.100000000000001" customHeight="1" x14ac:dyDescent="0.25">
      <c r="A749" s="195"/>
      <c r="B749" s="87" t="s">
        <v>2</v>
      </c>
      <c r="C749" s="24" t="s">
        <v>33</v>
      </c>
      <c r="D749" s="246">
        <v>30</v>
      </c>
      <c r="E749" s="177"/>
      <c r="F749" s="47"/>
    </row>
    <row r="750" spans="1:6" s="166" customFormat="1" ht="20.100000000000001" customHeight="1" x14ac:dyDescent="0.25">
      <c r="A750" s="195">
        <f>A748+1</f>
        <v>811</v>
      </c>
      <c r="B750" s="254" t="s">
        <v>911</v>
      </c>
      <c r="C750" s="24"/>
      <c r="D750" s="246"/>
      <c r="E750" s="177"/>
      <c r="F750" s="47"/>
    </row>
    <row r="751" spans="1:6" s="166" customFormat="1" ht="20.100000000000001" customHeight="1" x14ac:dyDescent="0.25">
      <c r="A751" s="195"/>
      <c r="B751" s="87" t="s">
        <v>2</v>
      </c>
      <c r="C751" s="24" t="s">
        <v>33</v>
      </c>
      <c r="D751" s="246">
        <v>220</v>
      </c>
      <c r="E751" s="177"/>
      <c r="F751" s="47"/>
    </row>
    <row r="752" spans="1:6" s="166" customFormat="1" ht="20.100000000000001" customHeight="1" x14ac:dyDescent="0.25">
      <c r="A752" s="195">
        <f>+A750+1</f>
        <v>812</v>
      </c>
      <c r="B752" s="254" t="s">
        <v>910</v>
      </c>
      <c r="C752" s="24"/>
      <c r="D752" s="246"/>
      <c r="E752" s="177"/>
      <c r="F752" s="47"/>
    </row>
    <row r="753" spans="1:6" s="166" customFormat="1" ht="20.100000000000001" customHeight="1" x14ac:dyDescent="0.25">
      <c r="A753" s="12"/>
      <c r="B753" s="87" t="s">
        <v>2</v>
      </c>
      <c r="C753" s="24" t="s">
        <v>33</v>
      </c>
      <c r="D753" s="246">
        <v>150</v>
      </c>
      <c r="E753" s="177"/>
      <c r="F753" s="47"/>
    </row>
    <row r="754" spans="1:6" s="166" customFormat="1" ht="20.100000000000001" customHeight="1" x14ac:dyDescent="0.25">
      <c r="A754" s="195">
        <f>A752+1</f>
        <v>813</v>
      </c>
      <c r="B754" s="254" t="s">
        <v>909</v>
      </c>
      <c r="C754" s="24"/>
      <c r="D754" s="246"/>
      <c r="E754" s="177"/>
      <c r="F754" s="47"/>
    </row>
    <row r="755" spans="1:6" s="166" customFormat="1" ht="20.100000000000001" customHeight="1" x14ac:dyDescent="0.25">
      <c r="A755" s="195"/>
      <c r="B755" s="87" t="s">
        <v>2</v>
      </c>
      <c r="C755" s="24" t="s">
        <v>33</v>
      </c>
      <c r="D755" s="246">
        <v>340</v>
      </c>
      <c r="E755" s="177"/>
      <c r="F755" s="47"/>
    </row>
    <row r="756" spans="1:6" s="166" customFormat="1" ht="20.100000000000001" customHeight="1" x14ac:dyDescent="0.25">
      <c r="A756" s="195">
        <f>A754+1</f>
        <v>814</v>
      </c>
      <c r="B756" s="254" t="s">
        <v>907</v>
      </c>
      <c r="C756" s="24"/>
      <c r="D756" s="246"/>
      <c r="E756" s="177"/>
      <c r="F756" s="47"/>
    </row>
    <row r="757" spans="1:6" s="166" customFormat="1" ht="20.100000000000001" customHeight="1" x14ac:dyDescent="0.25">
      <c r="A757" s="195"/>
      <c r="B757" s="87" t="s">
        <v>2</v>
      </c>
      <c r="C757" s="24" t="s">
        <v>33</v>
      </c>
      <c r="D757" s="246">
        <v>115</v>
      </c>
      <c r="E757" s="177"/>
      <c r="F757" s="47"/>
    </row>
    <row r="758" spans="1:6" s="166" customFormat="1" ht="20.100000000000001" customHeight="1" x14ac:dyDescent="0.25">
      <c r="A758" s="195">
        <f>A756+1</f>
        <v>815</v>
      </c>
      <c r="B758" s="254" t="s">
        <v>906</v>
      </c>
      <c r="C758" s="24"/>
      <c r="D758" s="246"/>
      <c r="E758" s="177"/>
      <c r="F758" s="47"/>
    </row>
    <row r="759" spans="1:6" s="166" customFormat="1" ht="20.100000000000001" customHeight="1" x14ac:dyDescent="0.25">
      <c r="A759" s="195"/>
      <c r="B759" s="87" t="s">
        <v>2</v>
      </c>
      <c r="C759" s="24" t="s">
        <v>33</v>
      </c>
      <c r="D759" s="246">
        <v>75</v>
      </c>
      <c r="E759" s="177"/>
      <c r="F759" s="47"/>
    </row>
    <row r="760" spans="1:6" s="166" customFormat="1" ht="20.100000000000001" customHeight="1" x14ac:dyDescent="0.25">
      <c r="A760" s="195">
        <f>A758+1</f>
        <v>816</v>
      </c>
      <c r="B760" s="254" t="s">
        <v>908</v>
      </c>
      <c r="C760" s="24"/>
      <c r="D760" s="246"/>
      <c r="E760" s="177"/>
      <c r="F760" s="47"/>
    </row>
    <row r="761" spans="1:6" s="166" customFormat="1" ht="20.100000000000001" customHeight="1" x14ac:dyDescent="0.25">
      <c r="A761" s="195"/>
      <c r="B761" s="87" t="s">
        <v>2</v>
      </c>
      <c r="C761" s="24" t="s">
        <v>33</v>
      </c>
      <c r="D761" s="246">
        <v>11</v>
      </c>
      <c r="E761" s="177"/>
      <c r="F761" s="47"/>
    </row>
    <row r="762" spans="1:6" s="166" customFormat="1" ht="20.100000000000001" customHeight="1" x14ac:dyDescent="0.25">
      <c r="A762" s="195">
        <f>A760+1</f>
        <v>817</v>
      </c>
      <c r="B762" s="254" t="s">
        <v>947</v>
      </c>
      <c r="C762" s="24"/>
      <c r="D762" s="246"/>
      <c r="E762" s="177"/>
      <c r="F762" s="47"/>
    </row>
    <row r="763" spans="1:6" s="166" customFormat="1" ht="20.100000000000001" customHeight="1" x14ac:dyDescent="0.25">
      <c r="A763" s="195"/>
      <c r="B763" s="87" t="s">
        <v>2</v>
      </c>
      <c r="C763" s="24" t="s">
        <v>33</v>
      </c>
      <c r="D763" s="246">
        <v>235</v>
      </c>
      <c r="E763" s="177"/>
      <c r="F763" s="47"/>
    </row>
    <row r="764" spans="1:6" s="166" customFormat="1" ht="20.100000000000001" customHeight="1" x14ac:dyDescent="0.25">
      <c r="A764" s="195">
        <f>A762+1</f>
        <v>818</v>
      </c>
      <c r="B764" s="254" t="s">
        <v>930</v>
      </c>
      <c r="C764" s="24"/>
      <c r="D764" s="246"/>
      <c r="E764" s="177"/>
      <c r="F764" s="47"/>
    </row>
    <row r="765" spans="1:6" s="166" customFormat="1" ht="20.100000000000001" customHeight="1" x14ac:dyDescent="0.25">
      <c r="A765" s="195"/>
      <c r="B765" s="87" t="s">
        <v>2</v>
      </c>
      <c r="C765" s="24" t="s">
        <v>33</v>
      </c>
      <c r="D765" s="246">
        <v>5</v>
      </c>
      <c r="E765" s="177"/>
      <c r="F765" s="47"/>
    </row>
    <row r="766" spans="1:6" s="166" customFormat="1" ht="20.100000000000001" customHeight="1" x14ac:dyDescent="0.25">
      <c r="A766" s="195">
        <f>A764+1</f>
        <v>819</v>
      </c>
      <c r="B766" s="254" t="s">
        <v>929</v>
      </c>
      <c r="C766" s="24"/>
      <c r="D766" s="246"/>
      <c r="E766" s="177"/>
      <c r="F766" s="47"/>
    </row>
    <row r="767" spans="1:6" s="166" customFormat="1" ht="20.100000000000001" customHeight="1" x14ac:dyDescent="0.25">
      <c r="A767" s="195"/>
      <c r="B767" s="87" t="s">
        <v>2</v>
      </c>
      <c r="C767" s="24" t="s">
        <v>33</v>
      </c>
      <c r="D767" s="246">
        <v>1</v>
      </c>
      <c r="E767" s="177"/>
      <c r="F767" s="47"/>
    </row>
    <row r="768" spans="1:6" s="166" customFormat="1" ht="20.100000000000001" customHeight="1" x14ac:dyDescent="0.25">
      <c r="A768" s="195">
        <f>A766+1</f>
        <v>820</v>
      </c>
      <c r="B768" s="254" t="s">
        <v>928</v>
      </c>
      <c r="C768" s="24"/>
      <c r="D768" s="246"/>
      <c r="E768" s="177"/>
      <c r="F768" s="47"/>
    </row>
    <row r="769" spans="1:6" s="166" customFormat="1" ht="20.100000000000001" customHeight="1" x14ac:dyDescent="0.25">
      <c r="A769" s="12"/>
      <c r="B769" s="87" t="s">
        <v>2</v>
      </c>
      <c r="C769" s="24" t="s">
        <v>33</v>
      </c>
      <c r="D769" s="246">
        <v>2</v>
      </c>
      <c r="E769" s="177"/>
      <c r="F769" s="47"/>
    </row>
    <row r="770" spans="1:6" s="166" customFormat="1" ht="20.100000000000001" customHeight="1" x14ac:dyDescent="0.25">
      <c r="A770" s="195">
        <f>A768+1</f>
        <v>821</v>
      </c>
      <c r="B770" s="254" t="s">
        <v>927</v>
      </c>
      <c r="C770" s="24"/>
      <c r="D770" s="246"/>
      <c r="E770" s="177"/>
      <c r="F770" s="47"/>
    </row>
    <row r="771" spans="1:6" s="166" customFormat="1" ht="20.100000000000001" customHeight="1" x14ac:dyDescent="0.25">
      <c r="A771" s="195"/>
      <c r="B771" s="87" t="s">
        <v>2</v>
      </c>
      <c r="C771" s="24" t="s">
        <v>33</v>
      </c>
      <c r="D771" s="246">
        <v>2</v>
      </c>
      <c r="E771" s="177"/>
      <c r="F771" s="47"/>
    </row>
    <row r="772" spans="1:6" s="166" customFormat="1" ht="20.100000000000001" customHeight="1" x14ac:dyDescent="0.25">
      <c r="A772" s="195">
        <f t="shared" ref="A772" si="34">A770+1</f>
        <v>822</v>
      </c>
      <c r="B772" s="254" t="s">
        <v>912</v>
      </c>
      <c r="C772" s="24"/>
      <c r="D772" s="246"/>
      <c r="E772" s="177"/>
      <c r="F772" s="47"/>
    </row>
    <row r="773" spans="1:6" s="166" customFormat="1" ht="20.100000000000001" customHeight="1" x14ac:dyDescent="0.25">
      <c r="A773" s="195"/>
      <c r="B773" s="87" t="s">
        <v>2</v>
      </c>
      <c r="C773" s="24" t="s">
        <v>33</v>
      </c>
      <c r="D773" s="246">
        <v>55</v>
      </c>
      <c r="E773" s="177"/>
      <c r="F773" s="47"/>
    </row>
    <row r="774" spans="1:6" s="166" customFormat="1" ht="20.100000000000001" customHeight="1" x14ac:dyDescent="0.25">
      <c r="A774" s="195">
        <f t="shared" ref="A774" si="35">A772+1</f>
        <v>823</v>
      </c>
      <c r="B774" s="254" t="s">
        <v>914</v>
      </c>
      <c r="C774" s="24"/>
      <c r="D774" s="246"/>
      <c r="E774" s="177"/>
      <c r="F774" s="47"/>
    </row>
    <row r="775" spans="1:6" s="166" customFormat="1" ht="20.100000000000001" customHeight="1" x14ac:dyDescent="0.25">
      <c r="A775" s="12"/>
      <c r="B775" s="87" t="s">
        <v>2</v>
      </c>
      <c r="C775" s="24" t="s">
        <v>33</v>
      </c>
      <c r="D775" s="246">
        <v>40</v>
      </c>
      <c r="E775" s="177"/>
      <c r="F775" s="47"/>
    </row>
    <row r="776" spans="1:6" s="166" customFormat="1" ht="20.100000000000001" customHeight="1" x14ac:dyDescent="0.25">
      <c r="A776" s="12"/>
      <c r="B776" s="255" t="s">
        <v>913</v>
      </c>
      <c r="C776" s="24"/>
      <c r="D776" s="246"/>
      <c r="E776" s="177"/>
      <c r="F776" s="47"/>
    </row>
    <row r="777" spans="1:6" s="166" customFormat="1" ht="20.100000000000001" customHeight="1" x14ac:dyDescent="0.25">
      <c r="A777" s="195">
        <f>A774+1</f>
        <v>824</v>
      </c>
      <c r="B777" s="254" t="s">
        <v>886</v>
      </c>
      <c r="C777" s="24"/>
      <c r="D777" s="246"/>
      <c r="E777" s="177"/>
      <c r="F777" s="47"/>
    </row>
    <row r="778" spans="1:6" s="166" customFormat="1" ht="20.100000000000001" customHeight="1" x14ac:dyDescent="0.25">
      <c r="A778" s="12"/>
      <c r="B778" s="87" t="s">
        <v>2</v>
      </c>
      <c r="C778" s="24" t="s">
        <v>33</v>
      </c>
      <c r="D778" s="246">
        <v>15</v>
      </c>
      <c r="E778" s="177"/>
      <c r="F778" s="47"/>
    </row>
    <row r="779" spans="1:6" s="166" customFormat="1" ht="20.100000000000001" customHeight="1" x14ac:dyDescent="0.25">
      <c r="A779" s="195">
        <f>A777+1</f>
        <v>825</v>
      </c>
      <c r="B779" s="254" t="s">
        <v>887</v>
      </c>
      <c r="C779" s="24"/>
      <c r="D779" s="246"/>
      <c r="E779" s="177"/>
      <c r="F779" s="47"/>
    </row>
    <row r="780" spans="1:6" s="166" customFormat="1" ht="20.100000000000001" customHeight="1" x14ac:dyDescent="0.25">
      <c r="A780" s="195"/>
      <c r="B780" s="87" t="s">
        <v>2</v>
      </c>
      <c r="C780" s="24" t="s">
        <v>33</v>
      </c>
      <c r="D780" s="246">
        <v>15</v>
      </c>
      <c r="E780" s="177"/>
      <c r="F780" s="47"/>
    </row>
    <row r="781" spans="1:6" s="166" customFormat="1" ht="20.100000000000001" customHeight="1" x14ac:dyDescent="0.25">
      <c r="A781" s="195">
        <f>A779+1</f>
        <v>826</v>
      </c>
      <c r="B781" s="254" t="s">
        <v>888</v>
      </c>
      <c r="C781" s="24"/>
      <c r="D781" s="246"/>
      <c r="E781" s="177"/>
      <c r="F781" s="47"/>
    </row>
    <row r="782" spans="1:6" s="166" customFormat="1" ht="20.100000000000001" customHeight="1" x14ac:dyDescent="0.25">
      <c r="A782" s="12"/>
      <c r="B782" s="87" t="s">
        <v>2</v>
      </c>
      <c r="C782" s="24" t="s">
        <v>33</v>
      </c>
      <c r="D782" s="246">
        <v>45</v>
      </c>
      <c r="E782" s="177"/>
      <c r="F782" s="47"/>
    </row>
    <row r="783" spans="1:6" s="166" customFormat="1" ht="20.100000000000001" customHeight="1" x14ac:dyDescent="0.25">
      <c r="A783" s="195">
        <f>A781+1</f>
        <v>827</v>
      </c>
      <c r="B783" s="254" t="s">
        <v>889</v>
      </c>
      <c r="C783" s="24"/>
      <c r="D783" s="246"/>
      <c r="E783" s="177"/>
      <c r="F783" s="47"/>
    </row>
    <row r="784" spans="1:6" s="166" customFormat="1" ht="20.100000000000001" customHeight="1" x14ac:dyDescent="0.25">
      <c r="A784" s="195"/>
      <c r="B784" s="87" t="s">
        <v>2</v>
      </c>
      <c r="C784" s="24" t="s">
        <v>33</v>
      </c>
      <c r="D784" s="246">
        <v>25</v>
      </c>
      <c r="E784" s="177"/>
      <c r="F784" s="47"/>
    </row>
    <row r="785" spans="1:6" s="166" customFormat="1" ht="20.100000000000001" customHeight="1" x14ac:dyDescent="0.25">
      <c r="A785" s="195">
        <f t="shared" ref="A785" si="36">A783+1</f>
        <v>828</v>
      </c>
      <c r="B785" s="256" t="s">
        <v>916</v>
      </c>
      <c r="C785" s="88"/>
      <c r="D785" s="257"/>
      <c r="E785" s="218"/>
      <c r="F785" s="159"/>
    </row>
    <row r="786" spans="1:6" s="166" customFormat="1" ht="20.100000000000001" customHeight="1" x14ac:dyDescent="0.25">
      <c r="A786" s="195"/>
      <c r="B786" s="87" t="s">
        <v>2</v>
      </c>
      <c r="C786" s="88" t="s">
        <v>33</v>
      </c>
      <c r="D786" s="257">
        <v>24</v>
      </c>
      <c r="E786" s="218"/>
      <c r="F786" s="159"/>
    </row>
    <row r="787" spans="1:6" s="166" customFormat="1" ht="20.100000000000001" customHeight="1" x14ac:dyDescent="0.25">
      <c r="A787" s="195">
        <f>A785+1</f>
        <v>829</v>
      </c>
      <c r="B787" s="254" t="s">
        <v>948</v>
      </c>
      <c r="C787" s="24"/>
      <c r="D787" s="246"/>
      <c r="E787" s="177"/>
      <c r="F787" s="47"/>
    </row>
    <row r="788" spans="1:6" s="166" customFormat="1" ht="20.100000000000001" customHeight="1" x14ac:dyDescent="0.25">
      <c r="A788" s="12"/>
      <c r="B788" s="87" t="s">
        <v>2</v>
      </c>
      <c r="C788" s="24" t="s">
        <v>33</v>
      </c>
      <c r="D788" s="246">
        <v>190</v>
      </c>
      <c r="E788" s="177"/>
      <c r="F788" s="47"/>
    </row>
    <row r="789" spans="1:6" s="166" customFormat="1" ht="20.100000000000001" customHeight="1" x14ac:dyDescent="0.25">
      <c r="A789" s="195">
        <f>A787+1</f>
        <v>830</v>
      </c>
      <c r="B789" s="254" t="s">
        <v>778</v>
      </c>
      <c r="C789" s="24"/>
      <c r="D789" s="246"/>
      <c r="E789" s="177"/>
      <c r="F789" s="47"/>
    </row>
    <row r="790" spans="1:6" s="166" customFormat="1" ht="20.100000000000001" customHeight="1" x14ac:dyDescent="0.25">
      <c r="A790" s="195"/>
      <c r="B790" s="87" t="s">
        <v>2</v>
      </c>
      <c r="C790" s="24" t="s">
        <v>33</v>
      </c>
      <c r="D790" s="246">
        <v>35</v>
      </c>
      <c r="E790" s="177"/>
      <c r="F790" s="47"/>
    </row>
    <row r="791" spans="1:6" s="166" customFormat="1" ht="20.100000000000001" customHeight="1" x14ac:dyDescent="0.25">
      <c r="A791" s="195">
        <f>A789+1</f>
        <v>831</v>
      </c>
      <c r="B791" s="254" t="s">
        <v>915</v>
      </c>
      <c r="C791" s="24"/>
      <c r="D791" s="246"/>
      <c r="E791" s="177"/>
      <c r="F791" s="47"/>
    </row>
    <row r="792" spans="1:6" s="166" customFormat="1" ht="20.100000000000001" customHeight="1" x14ac:dyDescent="0.25">
      <c r="A792" s="12"/>
      <c r="B792" s="87" t="s">
        <v>2</v>
      </c>
      <c r="C792" s="24" t="s">
        <v>33</v>
      </c>
      <c r="D792" s="246">
        <v>110</v>
      </c>
      <c r="E792" s="177"/>
      <c r="F792" s="47"/>
    </row>
    <row r="793" spans="1:6" s="166" customFormat="1" ht="20.100000000000001" customHeight="1" x14ac:dyDescent="0.25">
      <c r="A793" s="195">
        <f>A791+1</f>
        <v>832</v>
      </c>
      <c r="B793" s="254" t="s">
        <v>779</v>
      </c>
      <c r="C793" s="24"/>
      <c r="D793" s="246"/>
      <c r="E793" s="177"/>
      <c r="F793" s="47"/>
    </row>
    <row r="794" spans="1:6" s="166" customFormat="1" ht="20.100000000000001" customHeight="1" x14ac:dyDescent="0.25">
      <c r="A794" s="195"/>
      <c r="B794" s="87" t="s">
        <v>2</v>
      </c>
      <c r="C794" s="24" t="s">
        <v>33</v>
      </c>
      <c r="D794" s="246">
        <v>140</v>
      </c>
      <c r="E794" s="177"/>
      <c r="F794" s="47"/>
    </row>
    <row r="795" spans="1:6" s="166" customFormat="1" ht="20.100000000000001" customHeight="1" x14ac:dyDescent="0.25">
      <c r="A795" s="195">
        <f>A793+1</f>
        <v>833</v>
      </c>
      <c r="B795" s="254" t="s">
        <v>780</v>
      </c>
      <c r="C795" s="24"/>
      <c r="D795" s="246"/>
      <c r="E795" s="177"/>
      <c r="F795" s="47"/>
    </row>
    <row r="796" spans="1:6" s="166" customFormat="1" ht="20.100000000000001" customHeight="1" x14ac:dyDescent="0.25">
      <c r="A796" s="12"/>
      <c r="B796" s="87" t="s">
        <v>2</v>
      </c>
      <c r="C796" s="247" t="s">
        <v>33</v>
      </c>
      <c r="D796" s="246">
        <v>20</v>
      </c>
      <c r="E796" s="177"/>
      <c r="F796" s="248"/>
    </row>
    <row r="797" spans="1:6" s="166" customFormat="1" ht="20.100000000000001" customHeight="1" x14ac:dyDescent="0.25">
      <c r="A797" s="12"/>
      <c r="B797" s="258" t="s">
        <v>781</v>
      </c>
      <c r="C797" s="247"/>
      <c r="D797" s="259"/>
      <c r="E797" s="260"/>
      <c r="F797" s="248"/>
    </row>
    <row r="798" spans="1:6" s="166" customFormat="1" ht="20.100000000000001" customHeight="1" x14ac:dyDescent="0.25">
      <c r="A798" s="195">
        <f>A795+1</f>
        <v>834</v>
      </c>
      <c r="B798" s="245" t="s">
        <v>782</v>
      </c>
      <c r="C798" s="24"/>
      <c r="D798" s="251"/>
      <c r="E798" s="252"/>
      <c r="F798" s="47"/>
    </row>
    <row r="799" spans="1:6" s="166" customFormat="1" ht="20.100000000000001" customHeight="1" x14ac:dyDescent="0.25">
      <c r="A799" s="12"/>
      <c r="B799" s="87" t="s">
        <v>2</v>
      </c>
      <c r="C799" s="24" t="s">
        <v>33</v>
      </c>
      <c r="D799" s="246">
        <v>590</v>
      </c>
      <c r="E799" s="177"/>
      <c r="F799" s="47"/>
    </row>
    <row r="800" spans="1:6" s="166" customFormat="1" ht="20.100000000000001" customHeight="1" x14ac:dyDescent="0.25">
      <c r="A800" s="195">
        <f>A798+1</f>
        <v>835</v>
      </c>
      <c r="B800" s="245" t="s">
        <v>783</v>
      </c>
      <c r="C800" s="24"/>
      <c r="D800" s="246"/>
      <c r="E800" s="177"/>
      <c r="F800" s="47"/>
    </row>
    <row r="801" spans="1:6" s="166" customFormat="1" ht="20.100000000000001" customHeight="1" x14ac:dyDescent="0.25">
      <c r="A801" s="195"/>
      <c r="B801" s="87" t="s">
        <v>2</v>
      </c>
      <c r="C801" s="24" t="s">
        <v>33</v>
      </c>
      <c r="D801" s="246">
        <v>90</v>
      </c>
      <c r="E801" s="177"/>
      <c r="F801" s="47"/>
    </row>
    <row r="802" spans="1:6" s="166" customFormat="1" ht="20.100000000000001" customHeight="1" x14ac:dyDescent="0.25">
      <c r="A802" s="195">
        <f t="shared" ref="A802" si="37">A800+1</f>
        <v>836</v>
      </c>
      <c r="B802" s="245" t="s">
        <v>784</v>
      </c>
      <c r="C802" s="24"/>
      <c r="D802" s="246"/>
      <c r="E802" s="177"/>
      <c r="F802" s="47"/>
    </row>
    <row r="803" spans="1:6" s="166" customFormat="1" ht="20.100000000000001" customHeight="1" x14ac:dyDescent="0.25">
      <c r="A803" s="195"/>
      <c r="B803" s="87" t="s">
        <v>2</v>
      </c>
      <c r="C803" s="24" t="s">
        <v>33</v>
      </c>
      <c r="D803" s="246">
        <v>8</v>
      </c>
      <c r="E803" s="177"/>
      <c r="F803" s="47"/>
    </row>
    <row r="804" spans="1:6" s="166" customFormat="1" ht="20.100000000000001" customHeight="1" x14ac:dyDescent="0.25">
      <c r="A804" s="195">
        <f t="shared" ref="A804" si="38">A802+1</f>
        <v>837</v>
      </c>
      <c r="B804" s="254" t="s">
        <v>785</v>
      </c>
      <c r="C804" s="24"/>
      <c r="D804" s="246"/>
      <c r="E804" s="177"/>
      <c r="F804" s="47"/>
    </row>
    <row r="805" spans="1:6" s="166" customFormat="1" ht="20.100000000000001" customHeight="1" x14ac:dyDescent="0.25">
      <c r="A805" s="12"/>
      <c r="B805" s="87" t="s">
        <v>2</v>
      </c>
      <c r="C805" s="24" t="s">
        <v>33</v>
      </c>
      <c r="D805" s="246">
        <v>6</v>
      </c>
      <c r="E805" s="177"/>
      <c r="F805" s="47"/>
    </row>
    <row r="806" spans="1:6" s="166" customFormat="1" ht="20.100000000000001" customHeight="1" x14ac:dyDescent="0.25">
      <c r="A806" s="195">
        <f>A804+1</f>
        <v>838</v>
      </c>
      <c r="B806" s="261" t="s">
        <v>786</v>
      </c>
      <c r="C806" s="24"/>
      <c r="D806" s="246"/>
      <c r="E806" s="177"/>
      <c r="F806" s="47"/>
    </row>
    <row r="807" spans="1:6" s="166" customFormat="1" ht="20.100000000000001" customHeight="1" x14ac:dyDescent="0.25">
      <c r="A807" s="195"/>
      <c r="B807" s="87" t="s">
        <v>2</v>
      </c>
      <c r="C807" s="247" t="s">
        <v>33</v>
      </c>
      <c r="D807" s="246">
        <v>2</v>
      </c>
      <c r="E807" s="177"/>
      <c r="F807" s="248"/>
    </row>
    <row r="808" spans="1:6" s="166" customFormat="1" ht="20.100000000000001" customHeight="1" x14ac:dyDescent="0.25">
      <c r="A808" s="12"/>
      <c r="B808" s="262" t="s">
        <v>787</v>
      </c>
      <c r="C808" s="247"/>
      <c r="D808" s="246"/>
      <c r="E808" s="177"/>
      <c r="F808" s="248"/>
    </row>
    <row r="809" spans="1:6" s="166" customFormat="1" ht="20.100000000000001" customHeight="1" x14ac:dyDescent="0.25">
      <c r="A809" s="12"/>
      <c r="B809" s="258" t="s">
        <v>788</v>
      </c>
      <c r="C809" s="247"/>
      <c r="D809" s="246"/>
      <c r="E809" s="177"/>
      <c r="F809" s="248"/>
    </row>
    <row r="810" spans="1:6" s="166" customFormat="1" ht="20.100000000000001" customHeight="1" x14ac:dyDescent="0.25">
      <c r="A810" s="195">
        <f>A806+1</f>
        <v>839</v>
      </c>
      <c r="B810" s="245" t="s">
        <v>969</v>
      </c>
      <c r="C810" s="24"/>
      <c r="D810" s="251"/>
      <c r="E810" s="252"/>
      <c r="F810" s="47"/>
    </row>
    <row r="811" spans="1:6" s="166" customFormat="1" ht="20.100000000000001" customHeight="1" x14ac:dyDescent="0.25">
      <c r="A811" s="12"/>
      <c r="B811" s="87" t="s">
        <v>2</v>
      </c>
      <c r="C811" s="24" t="s">
        <v>33</v>
      </c>
      <c r="D811" s="246">
        <v>2</v>
      </c>
      <c r="E811" s="177"/>
      <c r="F811" s="47"/>
    </row>
    <row r="812" spans="1:6" s="166" customFormat="1" ht="20.100000000000001" customHeight="1" x14ac:dyDescent="0.25">
      <c r="A812" s="195">
        <f>A810+1</f>
        <v>840</v>
      </c>
      <c r="B812" s="245" t="s">
        <v>789</v>
      </c>
      <c r="C812" s="24"/>
      <c r="D812" s="246"/>
      <c r="E812" s="177"/>
      <c r="F812" s="47"/>
    </row>
    <row r="813" spans="1:6" s="166" customFormat="1" ht="20.100000000000001" customHeight="1" x14ac:dyDescent="0.25">
      <c r="A813" s="12"/>
      <c r="B813" s="87" t="s">
        <v>2</v>
      </c>
      <c r="C813" s="24" t="s">
        <v>33</v>
      </c>
      <c r="D813" s="246">
        <v>2</v>
      </c>
      <c r="E813" s="177"/>
      <c r="F813" s="47"/>
    </row>
    <row r="814" spans="1:6" s="166" customFormat="1" ht="20.100000000000001" customHeight="1" x14ac:dyDescent="0.25">
      <c r="A814" s="195">
        <f>A812+1</f>
        <v>841</v>
      </c>
      <c r="B814" s="245" t="s">
        <v>790</v>
      </c>
      <c r="C814" s="24"/>
      <c r="D814" s="246"/>
      <c r="E814" s="177"/>
      <c r="F814" s="47"/>
    </row>
    <row r="815" spans="1:6" s="166" customFormat="1" ht="20.100000000000001" customHeight="1" x14ac:dyDescent="0.25">
      <c r="A815" s="195"/>
      <c r="B815" s="87" t="s">
        <v>2</v>
      </c>
      <c r="C815" s="24" t="s">
        <v>33</v>
      </c>
      <c r="D815" s="246">
        <v>2</v>
      </c>
      <c r="E815" s="177"/>
      <c r="F815" s="47"/>
    </row>
    <row r="816" spans="1:6" s="166" customFormat="1" ht="20.100000000000001" customHeight="1" x14ac:dyDescent="0.25">
      <c r="A816" s="195">
        <f t="shared" ref="A816" si="39">A814+1</f>
        <v>842</v>
      </c>
      <c r="B816" s="245" t="s">
        <v>791</v>
      </c>
      <c r="C816" s="24"/>
      <c r="D816" s="246"/>
      <c r="E816" s="177"/>
      <c r="F816" s="47"/>
    </row>
    <row r="817" spans="1:6" s="166" customFormat="1" ht="20.100000000000001" customHeight="1" x14ac:dyDescent="0.25">
      <c r="A817" s="195"/>
      <c r="B817" s="87" t="s">
        <v>2</v>
      </c>
      <c r="C817" s="24" t="s">
        <v>33</v>
      </c>
      <c r="D817" s="246">
        <v>8</v>
      </c>
      <c r="E817" s="177"/>
      <c r="F817" s="47"/>
    </row>
    <row r="818" spans="1:6" s="166" customFormat="1" ht="20.100000000000001" customHeight="1" x14ac:dyDescent="0.25">
      <c r="A818" s="195">
        <f t="shared" ref="A818" si="40">A816+1</f>
        <v>843</v>
      </c>
      <c r="B818" s="245" t="s">
        <v>792</v>
      </c>
      <c r="C818" s="24"/>
      <c r="D818" s="246"/>
      <c r="E818" s="177"/>
      <c r="F818" s="47"/>
    </row>
    <row r="819" spans="1:6" s="166" customFormat="1" ht="20.100000000000001" customHeight="1" x14ac:dyDescent="0.25">
      <c r="A819" s="12"/>
      <c r="B819" s="87" t="s">
        <v>2</v>
      </c>
      <c r="C819" s="24" t="s">
        <v>33</v>
      </c>
      <c r="D819" s="246">
        <v>120</v>
      </c>
      <c r="E819" s="177"/>
      <c r="F819" s="47"/>
    </row>
    <row r="820" spans="1:6" s="166" customFormat="1" ht="20.100000000000001" customHeight="1" x14ac:dyDescent="0.25">
      <c r="A820" s="195">
        <f>A818+1</f>
        <v>844</v>
      </c>
      <c r="B820" s="245" t="s">
        <v>793</v>
      </c>
      <c r="C820" s="24"/>
      <c r="D820" s="246"/>
      <c r="E820" s="177"/>
      <c r="F820" s="47"/>
    </row>
    <row r="821" spans="1:6" s="166" customFormat="1" ht="20.100000000000001" customHeight="1" x14ac:dyDescent="0.25">
      <c r="A821" s="195"/>
      <c r="B821" s="87" t="s">
        <v>2</v>
      </c>
      <c r="C821" s="24" t="s">
        <v>33</v>
      </c>
      <c r="D821" s="246">
        <v>30</v>
      </c>
      <c r="E821" s="177"/>
      <c r="F821" s="47"/>
    </row>
    <row r="822" spans="1:6" s="166" customFormat="1" ht="20.100000000000001" customHeight="1" x14ac:dyDescent="0.25">
      <c r="A822" s="195">
        <f t="shared" ref="A822" si="41">A820+1</f>
        <v>845</v>
      </c>
      <c r="B822" s="245" t="s">
        <v>794</v>
      </c>
      <c r="C822" s="24"/>
      <c r="D822" s="246"/>
      <c r="E822" s="177"/>
      <c r="F822" s="47"/>
    </row>
    <row r="823" spans="1:6" s="166" customFormat="1" ht="20.100000000000001" customHeight="1" x14ac:dyDescent="0.25">
      <c r="A823" s="12"/>
      <c r="B823" s="87" t="s">
        <v>2</v>
      </c>
      <c r="C823" s="24" t="s">
        <v>33</v>
      </c>
      <c r="D823" s="246">
        <v>652</v>
      </c>
      <c r="E823" s="177"/>
      <c r="F823" s="47"/>
    </row>
    <row r="824" spans="1:6" s="166" customFormat="1" ht="20.100000000000001" customHeight="1" x14ac:dyDescent="0.25">
      <c r="A824" s="195">
        <f>A822+1</f>
        <v>846</v>
      </c>
      <c r="B824" s="245" t="s">
        <v>795</v>
      </c>
      <c r="C824" s="24"/>
      <c r="D824" s="246"/>
      <c r="E824" s="177"/>
      <c r="F824" s="47"/>
    </row>
    <row r="825" spans="1:6" s="166" customFormat="1" ht="20.100000000000001" customHeight="1" x14ac:dyDescent="0.25">
      <c r="A825" s="12"/>
      <c r="B825" s="87" t="s">
        <v>2</v>
      </c>
      <c r="C825" s="24" t="s">
        <v>33</v>
      </c>
      <c r="D825" s="246">
        <v>92</v>
      </c>
      <c r="E825" s="177"/>
      <c r="F825" s="47"/>
    </row>
    <row r="826" spans="1:6" s="166" customFormat="1" ht="20.100000000000001" customHeight="1" x14ac:dyDescent="0.25">
      <c r="A826" s="195">
        <f>A824+1</f>
        <v>847</v>
      </c>
      <c r="B826" s="245" t="s">
        <v>796</v>
      </c>
      <c r="C826" s="24"/>
      <c r="D826" s="246"/>
      <c r="E826" s="177"/>
      <c r="F826" s="47"/>
    </row>
    <row r="827" spans="1:6" s="166" customFormat="1" ht="20.100000000000001" customHeight="1" x14ac:dyDescent="0.25">
      <c r="A827" s="195"/>
      <c r="B827" s="87" t="s">
        <v>2</v>
      </c>
      <c r="C827" s="247" t="s">
        <v>33</v>
      </c>
      <c r="D827" s="246">
        <v>92</v>
      </c>
      <c r="E827" s="177"/>
      <c r="F827" s="248"/>
    </row>
    <row r="828" spans="1:6" s="166" customFormat="1" ht="20.100000000000001" customHeight="1" x14ac:dyDescent="0.25">
      <c r="A828" s="195">
        <f t="shared" ref="A828" si="42">A826+1</f>
        <v>848</v>
      </c>
      <c r="B828" s="254" t="s">
        <v>890</v>
      </c>
      <c r="C828" s="24"/>
      <c r="D828" s="246"/>
      <c r="E828" s="177"/>
      <c r="F828" s="248"/>
    </row>
    <row r="829" spans="1:6" s="166" customFormat="1" ht="20.100000000000001" customHeight="1" x14ac:dyDescent="0.25">
      <c r="A829" s="195"/>
      <c r="B829" s="261" t="s">
        <v>334</v>
      </c>
      <c r="C829" s="24" t="s">
        <v>335</v>
      </c>
      <c r="D829" s="246">
        <v>1</v>
      </c>
      <c r="E829" s="177"/>
      <c r="F829" s="248"/>
    </row>
    <row r="830" spans="1:6" s="166" customFormat="1" ht="20.100000000000001" customHeight="1" x14ac:dyDescent="0.25">
      <c r="A830" s="12"/>
      <c r="B830" s="258" t="s">
        <v>797</v>
      </c>
      <c r="C830" s="247"/>
      <c r="D830" s="246"/>
      <c r="E830" s="177"/>
      <c r="F830" s="248"/>
    </row>
    <row r="831" spans="1:6" s="166" customFormat="1" ht="20.100000000000001" customHeight="1" x14ac:dyDescent="0.25">
      <c r="A831" s="195">
        <f>A828+1</f>
        <v>849</v>
      </c>
      <c r="B831" s="254" t="s">
        <v>798</v>
      </c>
      <c r="C831" s="24"/>
      <c r="D831" s="251"/>
      <c r="E831" s="252"/>
      <c r="F831" s="47"/>
    </row>
    <row r="832" spans="1:6" s="166" customFormat="1" ht="20.100000000000001" customHeight="1" x14ac:dyDescent="0.25">
      <c r="A832" s="12"/>
      <c r="B832" s="261" t="s">
        <v>334</v>
      </c>
      <c r="C832" s="24" t="s">
        <v>335</v>
      </c>
      <c r="D832" s="246">
        <v>2</v>
      </c>
      <c r="E832" s="177"/>
      <c r="F832" s="47"/>
    </row>
    <row r="833" spans="1:6" s="166" customFormat="1" ht="20.100000000000001" customHeight="1" x14ac:dyDescent="0.25">
      <c r="A833" s="195">
        <f>A831+1</f>
        <v>850</v>
      </c>
      <c r="B833" s="245" t="s">
        <v>799</v>
      </c>
      <c r="C833" s="24"/>
      <c r="D833" s="246"/>
      <c r="E833" s="177"/>
      <c r="F833" s="47"/>
    </row>
    <row r="834" spans="1:6" s="166" customFormat="1" ht="20.100000000000001" customHeight="1" x14ac:dyDescent="0.25">
      <c r="A834" s="195"/>
      <c r="B834" s="87" t="s">
        <v>2</v>
      </c>
      <c r="C834" s="24" t="s">
        <v>33</v>
      </c>
      <c r="D834" s="246">
        <v>2</v>
      </c>
      <c r="E834" s="177"/>
      <c r="F834" s="47"/>
    </row>
    <row r="835" spans="1:6" s="166" customFormat="1" ht="20.100000000000001" customHeight="1" x14ac:dyDescent="0.25">
      <c r="A835" s="195">
        <f t="shared" ref="A835" si="43">A833+1</f>
        <v>851</v>
      </c>
      <c r="B835" s="245" t="s">
        <v>800</v>
      </c>
      <c r="C835" s="24"/>
      <c r="D835" s="246"/>
      <c r="E835" s="177"/>
      <c r="F835" s="47"/>
    </row>
    <row r="836" spans="1:6" s="166" customFormat="1" ht="20.100000000000001" customHeight="1" x14ac:dyDescent="0.25">
      <c r="A836" s="170"/>
      <c r="B836" s="87" t="s">
        <v>2</v>
      </c>
      <c r="C836" s="24" t="s">
        <v>33</v>
      </c>
      <c r="D836" s="246">
        <v>42</v>
      </c>
      <c r="E836" s="177"/>
      <c r="F836" s="47"/>
    </row>
    <row r="837" spans="1:6" s="166" customFormat="1" ht="20.100000000000001" customHeight="1" x14ac:dyDescent="0.25">
      <c r="A837" s="194">
        <f>A835+1</f>
        <v>852</v>
      </c>
      <c r="B837" s="245" t="s">
        <v>801</v>
      </c>
      <c r="C837" s="24"/>
      <c r="D837" s="246"/>
      <c r="E837" s="177"/>
      <c r="F837" s="47"/>
    </row>
    <row r="838" spans="1:6" s="166" customFormat="1" ht="20.100000000000001" customHeight="1" x14ac:dyDescent="0.25">
      <c r="A838" s="194"/>
      <c r="B838" s="87" t="s">
        <v>2</v>
      </c>
      <c r="C838" s="24" t="s">
        <v>33</v>
      </c>
      <c r="D838" s="246">
        <v>44</v>
      </c>
      <c r="E838" s="177"/>
      <c r="F838" s="47"/>
    </row>
    <row r="839" spans="1:6" s="166" customFormat="1" ht="20.100000000000001" customHeight="1" x14ac:dyDescent="0.25">
      <c r="A839" s="194">
        <f>A837+1</f>
        <v>853</v>
      </c>
      <c r="B839" s="245" t="s">
        <v>802</v>
      </c>
      <c r="C839" s="24"/>
      <c r="D839" s="246"/>
      <c r="E839" s="177"/>
      <c r="F839" s="47"/>
    </row>
    <row r="840" spans="1:6" s="166" customFormat="1" ht="20.100000000000001" customHeight="1" x14ac:dyDescent="0.25">
      <c r="A840" s="195"/>
      <c r="B840" s="87" t="s">
        <v>2</v>
      </c>
      <c r="C840" s="24" t="s">
        <v>33</v>
      </c>
      <c r="D840" s="246">
        <v>44</v>
      </c>
      <c r="E840" s="177"/>
      <c r="F840" s="47"/>
    </row>
    <row r="841" spans="1:6" s="166" customFormat="1" ht="20.100000000000001" customHeight="1" x14ac:dyDescent="0.25">
      <c r="A841" s="195">
        <f>A839+1</f>
        <v>854</v>
      </c>
      <c r="B841" s="245" t="s">
        <v>803</v>
      </c>
      <c r="C841" s="24"/>
      <c r="D841" s="246"/>
      <c r="E841" s="177"/>
      <c r="F841" s="47"/>
    </row>
    <row r="842" spans="1:6" s="166" customFormat="1" ht="20.100000000000001" customHeight="1" x14ac:dyDescent="0.25">
      <c r="A842" s="195"/>
      <c r="B842" s="87" t="s">
        <v>2</v>
      </c>
      <c r="C842" s="24" t="s">
        <v>33</v>
      </c>
      <c r="D842" s="246">
        <v>3000</v>
      </c>
      <c r="E842" s="177"/>
      <c r="F842" s="47"/>
    </row>
    <row r="843" spans="1:6" s="166" customFormat="1" ht="20.100000000000001" customHeight="1" x14ac:dyDescent="0.25">
      <c r="A843" s="195">
        <f>A841+1</f>
        <v>855</v>
      </c>
      <c r="B843" s="245" t="s">
        <v>804</v>
      </c>
      <c r="C843" s="24"/>
      <c r="D843" s="246"/>
      <c r="E843" s="177"/>
      <c r="F843" s="47"/>
    </row>
    <row r="844" spans="1:6" s="166" customFormat="1" ht="20.100000000000001" customHeight="1" x14ac:dyDescent="0.25">
      <c r="A844" s="195"/>
      <c r="B844" s="87" t="s">
        <v>2</v>
      </c>
      <c r="C844" s="24" t="s">
        <v>33</v>
      </c>
      <c r="D844" s="246">
        <v>1400</v>
      </c>
      <c r="E844" s="177"/>
      <c r="F844" s="47"/>
    </row>
    <row r="845" spans="1:6" s="166" customFormat="1" ht="20.100000000000001" customHeight="1" x14ac:dyDescent="0.25">
      <c r="A845" s="195">
        <f>A843+1</f>
        <v>856</v>
      </c>
      <c r="B845" s="245" t="s">
        <v>805</v>
      </c>
      <c r="C845" s="24"/>
      <c r="D845" s="246"/>
      <c r="E845" s="177"/>
      <c r="F845" s="47"/>
    </row>
    <row r="846" spans="1:6" s="166" customFormat="1" ht="20.100000000000001" customHeight="1" x14ac:dyDescent="0.25">
      <c r="A846" s="195"/>
      <c r="B846" s="87" t="s">
        <v>2</v>
      </c>
      <c r="C846" s="24" t="s">
        <v>33</v>
      </c>
      <c r="D846" s="246">
        <v>60</v>
      </c>
      <c r="E846" s="177"/>
      <c r="F846" s="47"/>
    </row>
    <row r="847" spans="1:6" s="166" customFormat="1" ht="20.100000000000001" customHeight="1" x14ac:dyDescent="0.25">
      <c r="A847" s="195">
        <f>A845+1</f>
        <v>857</v>
      </c>
      <c r="B847" s="245" t="s">
        <v>806</v>
      </c>
      <c r="C847" s="24"/>
      <c r="D847" s="246"/>
      <c r="E847" s="177"/>
      <c r="F847" s="47"/>
    </row>
    <row r="848" spans="1:6" s="166" customFormat="1" ht="20.100000000000001" customHeight="1" x14ac:dyDescent="0.25">
      <c r="A848" s="12"/>
      <c r="B848" s="87" t="s">
        <v>2</v>
      </c>
      <c r="C848" s="247" t="s">
        <v>33</v>
      </c>
      <c r="D848" s="246">
        <v>105</v>
      </c>
      <c r="E848" s="177"/>
      <c r="F848" s="248"/>
    </row>
    <row r="849" spans="1:6" s="166" customFormat="1" ht="20.100000000000001" customHeight="1" x14ac:dyDescent="0.25">
      <c r="A849" s="194"/>
      <c r="B849" s="258" t="s">
        <v>807</v>
      </c>
      <c r="C849" s="247"/>
      <c r="D849" s="246"/>
      <c r="E849" s="177"/>
      <c r="F849" s="248"/>
    </row>
    <row r="850" spans="1:6" s="166" customFormat="1" ht="20.100000000000001" customHeight="1" x14ac:dyDescent="0.25">
      <c r="A850" s="194">
        <f>A847+1</f>
        <v>858</v>
      </c>
      <c r="B850" s="245" t="s">
        <v>808</v>
      </c>
      <c r="C850" s="24"/>
      <c r="D850" s="251"/>
      <c r="E850" s="252"/>
      <c r="F850" s="47"/>
    </row>
    <row r="851" spans="1:6" s="166" customFormat="1" ht="20.100000000000001" customHeight="1" x14ac:dyDescent="0.25">
      <c r="A851" s="194"/>
      <c r="B851" s="87" t="s">
        <v>2</v>
      </c>
      <c r="C851" s="24" t="s">
        <v>33</v>
      </c>
      <c r="D851" s="246">
        <v>44</v>
      </c>
      <c r="E851" s="177"/>
      <c r="F851" s="47"/>
    </row>
    <row r="852" spans="1:6" s="166" customFormat="1" ht="20.100000000000001" customHeight="1" x14ac:dyDescent="0.25">
      <c r="A852" s="194">
        <f>A850+1</f>
        <v>859</v>
      </c>
      <c r="B852" s="245" t="s">
        <v>809</v>
      </c>
      <c r="C852" s="24"/>
      <c r="D852" s="246"/>
      <c r="E852" s="177"/>
      <c r="F852" s="47"/>
    </row>
    <row r="853" spans="1:6" s="166" customFormat="1" ht="20.100000000000001" customHeight="1" x14ac:dyDescent="0.25">
      <c r="A853" s="194"/>
      <c r="B853" s="87" t="s">
        <v>2</v>
      </c>
      <c r="C853" s="24" t="s">
        <v>33</v>
      </c>
      <c r="D853" s="246">
        <v>4</v>
      </c>
      <c r="E853" s="177"/>
      <c r="F853" s="47"/>
    </row>
    <row r="854" spans="1:6" s="166" customFormat="1" ht="20.100000000000001" customHeight="1" x14ac:dyDescent="0.25">
      <c r="A854" s="194">
        <f>A852+1</f>
        <v>860</v>
      </c>
      <c r="B854" s="245" t="s">
        <v>810</v>
      </c>
      <c r="C854" s="24"/>
      <c r="D854" s="246"/>
      <c r="E854" s="177"/>
      <c r="F854" s="47"/>
    </row>
    <row r="855" spans="1:6" s="166" customFormat="1" ht="20.100000000000001" customHeight="1" x14ac:dyDescent="0.25">
      <c r="A855" s="194"/>
      <c r="B855" s="87" t="s">
        <v>2</v>
      </c>
      <c r="C855" s="24" t="s">
        <v>33</v>
      </c>
      <c r="D855" s="246">
        <v>42</v>
      </c>
      <c r="E855" s="177"/>
      <c r="F855" s="47"/>
    </row>
    <row r="856" spans="1:6" s="166" customFormat="1" ht="20.100000000000001" customHeight="1" x14ac:dyDescent="0.25">
      <c r="A856" s="194">
        <f>A854+1</f>
        <v>861</v>
      </c>
      <c r="B856" s="245" t="s">
        <v>811</v>
      </c>
      <c r="C856" s="24"/>
      <c r="D856" s="246"/>
      <c r="E856" s="177"/>
      <c r="F856" s="47"/>
    </row>
    <row r="857" spans="1:6" s="166" customFormat="1" ht="20.100000000000001" customHeight="1" x14ac:dyDescent="0.25">
      <c r="A857" s="194"/>
      <c r="B857" s="87" t="s">
        <v>2</v>
      </c>
      <c r="C857" s="24" t="s">
        <v>33</v>
      </c>
      <c r="D857" s="246">
        <v>2</v>
      </c>
      <c r="E857" s="177"/>
      <c r="F857" s="47"/>
    </row>
    <row r="858" spans="1:6" s="166" customFormat="1" ht="20.100000000000001" customHeight="1" x14ac:dyDescent="0.25">
      <c r="A858" s="194">
        <f>A856+1</f>
        <v>862</v>
      </c>
      <c r="B858" s="245" t="s">
        <v>812</v>
      </c>
      <c r="C858" s="24"/>
      <c r="D858" s="246"/>
      <c r="E858" s="177"/>
      <c r="F858" s="47"/>
    </row>
    <row r="859" spans="1:6" s="166" customFormat="1" ht="20.100000000000001" customHeight="1" x14ac:dyDescent="0.25">
      <c r="A859" s="194"/>
      <c r="B859" s="87" t="s">
        <v>2</v>
      </c>
      <c r="C859" s="24" t="s">
        <v>33</v>
      </c>
      <c r="D859" s="246">
        <v>44</v>
      </c>
      <c r="E859" s="177"/>
      <c r="F859" s="47"/>
    </row>
    <row r="860" spans="1:6" s="166" customFormat="1" ht="20.100000000000001" customHeight="1" x14ac:dyDescent="0.25">
      <c r="A860" s="194">
        <f>A858+1</f>
        <v>863</v>
      </c>
      <c r="B860" s="245" t="s">
        <v>813</v>
      </c>
      <c r="C860" s="24"/>
      <c r="D860" s="246"/>
      <c r="E860" s="177"/>
      <c r="F860" s="47"/>
    </row>
    <row r="861" spans="1:6" s="166" customFormat="1" ht="20.100000000000001" customHeight="1" x14ac:dyDescent="0.25">
      <c r="A861" s="194"/>
      <c r="B861" s="87" t="s">
        <v>874</v>
      </c>
      <c r="C861" s="247" t="s">
        <v>29</v>
      </c>
      <c r="D861" s="246">
        <v>2600</v>
      </c>
      <c r="E861" s="177"/>
      <c r="F861" s="248"/>
    </row>
    <row r="862" spans="1:6" s="166" customFormat="1" ht="20.100000000000001" customHeight="1" x14ac:dyDescent="0.25">
      <c r="A862" s="12"/>
      <c r="B862" s="258" t="s">
        <v>814</v>
      </c>
      <c r="C862" s="247"/>
      <c r="D862" s="246"/>
      <c r="E862" s="177"/>
      <c r="F862" s="248"/>
    </row>
    <row r="863" spans="1:6" s="166" customFormat="1" ht="20.100000000000001" customHeight="1" x14ac:dyDescent="0.25">
      <c r="A863" s="195">
        <f>A860+1</f>
        <v>864</v>
      </c>
      <c r="B863" s="245" t="s">
        <v>815</v>
      </c>
      <c r="C863" s="24"/>
      <c r="D863" s="251"/>
      <c r="E863" s="252"/>
      <c r="F863" s="47"/>
    </row>
    <row r="864" spans="1:6" s="166" customFormat="1" ht="20.100000000000001" customHeight="1" x14ac:dyDescent="0.25">
      <c r="A864" s="195"/>
      <c r="B864" s="87" t="s">
        <v>2</v>
      </c>
      <c r="C864" s="24" t="s">
        <v>33</v>
      </c>
      <c r="D864" s="246">
        <v>4</v>
      </c>
      <c r="E864" s="177"/>
      <c r="F864" s="47"/>
    </row>
    <row r="865" spans="1:6" s="166" customFormat="1" ht="20.100000000000001" customHeight="1" x14ac:dyDescent="0.25">
      <c r="A865" s="194">
        <f>A863+1</f>
        <v>865</v>
      </c>
      <c r="B865" s="245" t="s">
        <v>816</v>
      </c>
      <c r="C865" s="24"/>
      <c r="D865" s="246"/>
      <c r="E865" s="177"/>
      <c r="F865" s="47"/>
    </row>
    <row r="866" spans="1:6" s="166" customFormat="1" ht="20.100000000000001" customHeight="1" x14ac:dyDescent="0.25">
      <c r="A866" s="194"/>
      <c r="B866" s="87" t="s">
        <v>2</v>
      </c>
      <c r="C866" s="24" t="s">
        <v>33</v>
      </c>
      <c r="D866" s="246">
        <v>4</v>
      </c>
      <c r="E866" s="177"/>
      <c r="F866" s="47"/>
    </row>
    <row r="867" spans="1:6" s="166" customFormat="1" ht="20.100000000000001" customHeight="1" x14ac:dyDescent="0.25">
      <c r="A867" s="194">
        <f>A865+1</f>
        <v>866</v>
      </c>
      <c r="B867" s="245" t="s">
        <v>817</v>
      </c>
      <c r="C867" s="24"/>
      <c r="D867" s="246"/>
      <c r="E867" s="177"/>
      <c r="F867" s="47"/>
    </row>
    <row r="868" spans="1:6" s="166" customFormat="1" ht="20.100000000000001" customHeight="1" x14ac:dyDescent="0.25">
      <c r="A868" s="194"/>
      <c r="B868" s="87" t="s">
        <v>2</v>
      </c>
      <c r="C868" s="24" t="s">
        <v>33</v>
      </c>
      <c r="D868" s="246">
        <v>20</v>
      </c>
      <c r="E868" s="177"/>
      <c r="F868" s="47"/>
    </row>
    <row r="869" spans="1:6" s="166" customFormat="1" ht="20.100000000000001" customHeight="1" x14ac:dyDescent="0.25">
      <c r="A869" s="12"/>
      <c r="B869" s="258" t="s">
        <v>818</v>
      </c>
      <c r="C869" s="24"/>
      <c r="D869" s="246"/>
      <c r="E869" s="177"/>
      <c r="F869" s="47"/>
    </row>
    <row r="870" spans="1:6" s="166" customFormat="1" ht="20.100000000000001" customHeight="1" x14ac:dyDescent="0.25">
      <c r="A870" s="195">
        <f>+A867+1</f>
        <v>867</v>
      </c>
      <c r="B870" s="245" t="s">
        <v>819</v>
      </c>
      <c r="C870" s="24"/>
      <c r="D870" s="246"/>
      <c r="E870" s="177"/>
      <c r="F870" s="47"/>
    </row>
    <row r="871" spans="1:6" s="166" customFormat="1" ht="20.100000000000001" customHeight="1" x14ac:dyDescent="0.25">
      <c r="A871" s="195"/>
      <c r="B871" s="87" t="s">
        <v>2</v>
      </c>
      <c r="C871" s="24" t="s">
        <v>33</v>
      </c>
      <c r="D871" s="246">
        <v>100</v>
      </c>
      <c r="E871" s="177"/>
      <c r="F871" s="47"/>
    </row>
    <row r="872" spans="1:6" s="166" customFormat="1" ht="20.100000000000001" customHeight="1" x14ac:dyDescent="0.25">
      <c r="A872" s="195">
        <f>+A870+1</f>
        <v>868</v>
      </c>
      <c r="B872" s="245" t="s">
        <v>820</v>
      </c>
      <c r="C872" s="24"/>
      <c r="D872" s="246"/>
      <c r="E872" s="177"/>
      <c r="F872" s="47"/>
    </row>
    <row r="873" spans="1:6" s="166" customFormat="1" ht="20.100000000000001" customHeight="1" x14ac:dyDescent="0.25">
      <c r="A873" s="195"/>
      <c r="B873" s="87" t="s">
        <v>2</v>
      </c>
      <c r="C873" s="24" t="s">
        <v>33</v>
      </c>
      <c r="D873" s="246">
        <v>40</v>
      </c>
      <c r="E873" s="177"/>
      <c r="F873" s="47"/>
    </row>
    <row r="874" spans="1:6" s="166" customFormat="1" ht="20.100000000000001" customHeight="1" x14ac:dyDescent="0.25">
      <c r="A874" s="194">
        <f>+A872+1</f>
        <v>869</v>
      </c>
      <c r="B874" s="245" t="s">
        <v>821</v>
      </c>
      <c r="C874" s="24"/>
      <c r="D874" s="246"/>
      <c r="E874" s="177"/>
      <c r="F874" s="47"/>
    </row>
    <row r="875" spans="1:6" s="166" customFormat="1" ht="20.100000000000001" customHeight="1" x14ac:dyDescent="0.25">
      <c r="A875" s="194"/>
      <c r="B875" s="87" t="s">
        <v>2</v>
      </c>
      <c r="C875" s="24" t="s">
        <v>33</v>
      </c>
      <c r="D875" s="246">
        <v>10</v>
      </c>
      <c r="E875" s="177"/>
      <c r="F875" s="47"/>
    </row>
    <row r="876" spans="1:6" s="166" customFormat="1" ht="20.100000000000001" customHeight="1" x14ac:dyDescent="0.25">
      <c r="A876" s="194">
        <f>A874+1</f>
        <v>870</v>
      </c>
      <c r="B876" s="245" t="s">
        <v>822</v>
      </c>
      <c r="C876" s="24"/>
      <c r="D876" s="246"/>
      <c r="E876" s="177"/>
      <c r="F876" s="47"/>
    </row>
    <row r="877" spans="1:6" s="166" customFormat="1" ht="20.100000000000001" customHeight="1" x14ac:dyDescent="0.25">
      <c r="A877" s="194"/>
      <c r="B877" s="87" t="s">
        <v>2</v>
      </c>
      <c r="C877" s="24" t="s">
        <v>33</v>
      </c>
      <c r="D877" s="246">
        <v>2</v>
      </c>
      <c r="E877" s="177"/>
      <c r="F877" s="47"/>
    </row>
    <row r="878" spans="1:6" s="166" customFormat="1" ht="20.100000000000001" customHeight="1" x14ac:dyDescent="0.25">
      <c r="A878" s="194">
        <f>A876+1</f>
        <v>871</v>
      </c>
      <c r="B878" s="245" t="s">
        <v>823</v>
      </c>
      <c r="C878" s="24"/>
      <c r="D878" s="246"/>
      <c r="E878" s="177"/>
      <c r="F878" s="47"/>
    </row>
    <row r="879" spans="1:6" s="166" customFormat="1" ht="20.100000000000001" customHeight="1" x14ac:dyDescent="0.25">
      <c r="A879" s="194"/>
      <c r="B879" s="87" t="s">
        <v>2</v>
      </c>
      <c r="C879" s="24" t="s">
        <v>33</v>
      </c>
      <c r="D879" s="246">
        <v>20</v>
      </c>
      <c r="E879" s="177"/>
      <c r="F879" s="47"/>
    </row>
    <row r="880" spans="1:6" s="166" customFormat="1" ht="20.100000000000001" customHeight="1" x14ac:dyDescent="0.25">
      <c r="A880" s="194">
        <f>A878+1</f>
        <v>872</v>
      </c>
      <c r="B880" s="245" t="s">
        <v>824</v>
      </c>
      <c r="C880" s="24"/>
      <c r="D880" s="246"/>
      <c r="E880" s="177"/>
      <c r="F880" s="47"/>
    </row>
    <row r="881" spans="1:6" s="166" customFormat="1" ht="20.100000000000001" customHeight="1" x14ac:dyDescent="0.25">
      <c r="A881" s="194"/>
      <c r="B881" s="87" t="s">
        <v>2</v>
      </c>
      <c r="C881" s="24" t="s">
        <v>33</v>
      </c>
      <c r="D881" s="246">
        <v>2</v>
      </c>
      <c r="E881" s="177"/>
      <c r="F881" s="47"/>
    </row>
    <row r="882" spans="1:6" s="166" customFormat="1" ht="20.100000000000001" customHeight="1" x14ac:dyDescent="0.25">
      <c r="A882" s="194">
        <f>A880+1</f>
        <v>873</v>
      </c>
      <c r="B882" s="245" t="s">
        <v>825</v>
      </c>
      <c r="C882" s="24"/>
      <c r="D882" s="246"/>
      <c r="E882" s="177"/>
      <c r="F882" s="47"/>
    </row>
    <row r="883" spans="1:6" s="166" customFormat="1" ht="20.100000000000001" customHeight="1" x14ac:dyDescent="0.25">
      <c r="A883" s="194"/>
      <c r="B883" s="87" t="s">
        <v>2</v>
      </c>
      <c r="C883" s="247" t="s">
        <v>33</v>
      </c>
      <c r="D883" s="246">
        <v>2</v>
      </c>
      <c r="E883" s="177"/>
      <c r="F883" s="248"/>
    </row>
    <row r="884" spans="1:6" s="166" customFormat="1" ht="20.100000000000001" customHeight="1" x14ac:dyDescent="0.25">
      <c r="A884" s="12"/>
      <c r="B884" s="258" t="s">
        <v>826</v>
      </c>
      <c r="C884" s="247"/>
      <c r="D884" s="246"/>
      <c r="E884" s="177"/>
      <c r="F884" s="248"/>
    </row>
    <row r="885" spans="1:6" s="166" customFormat="1" ht="20.100000000000001" customHeight="1" x14ac:dyDescent="0.25">
      <c r="A885" s="195">
        <f>A882+1</f>
        <v>874</v>
      </c>
      <c r="B885" s="245" t="s">
        <v>827</v>
      </c>
      <c r="C885" s="24"/>
      <c r="D885" s="251"/>
      <c r="E885" s="252"/>
      <c r="F885" s="47"/>
    </row>
    <row r="886" spans="1:6" s="166" customFormat="1" ht="20.100000000000001" customHeight="1" x14ac:dyDescent="0.25">
      <c r="A886" s="195"/>
      <c r="B886" s="87" t="s">
        <v>2</v>
      </c>
      <c r="C886" s="24" t="s">
        <v>33</v>
      </c>
      <c r="D886" s="246">
        <v>13</v>
      </c>
      <c r="E886" s="177"/>
      <c r="F886" s="47"/>
    </row>
    <row r="887" spans="1:6" s="166" customFormat="1" ht="20.100000000000001" customHeight="1" x14ac:dyDescent="0.25">
      <c r="A887" s="195">
        <f>A885+1</f>
        <v>875</v>
      </c>
      <c r="B887" s="254" t="s">
        <v>828</v>
      </c>
      <c r="C887" s="24"/>
      <c r="D887" s="246"/>
      <c r="E887" s="177"/>
      <c r="F887" s="47"/>
    </row>
    <row r="888" spans="1:6" s="166" customFormat="1" ht="20.100000000000001" customHeight="1" x14ac:dyDescent="0.25">
      <c r="A888" s="195"/>
      <c r="B888" s="87" t="s">
        <v>2</v>
      </c>
      <c r="C888" s="24" t="s">
        <v>33</v>
      </c>
      <c r="D888" s="246">
        <v>52</v>
      </c>
      <c r="E888" s="177"/>
      <c r="F888" s="47"/>
    </row>
    <row r="889" spans="1:6" s="166" customFormat="1" ht="20.100000000000001" customHeight="1" x14ac:dyDescent="0.25">
      <c r="A889" s="195">
        <f>A887+1</f>
        <v>876</v>
      </c>
      <c r="B889" s="254" t="s">
        <v>829</v>
      </c>
      <c r="C889" s="24"/>
      <c r="D889" s="246"/>
      <c r="E889" s="177"/>
      <c r="F889" s="47"/>
    </row>
    <row r="890" spans="1:6" s="166" customFormat="1" ht="20.100000000000001" customHeight="1" x14ac:dyDescent="0.25">
      <c r="A890" s="12"/>
      <c r="B890" s="87" t="s">
        <v>2</v>
      </c>
      <c r="C890" s="24" t="s">
        <v>33</v>
      </c>
      <c r="D890" s="246">
        <v>5</v>
      </c>
      <c r="E890" s="263"/>
      <c r="F890" s="47"/>
    </row>
    <row r="891" spans="1:6" s="166" customFormat="1" ht="20.100000000000001" customHeight="1" x14ac:dyDescent="0.25">
      <c r="A891" s="195">
        <f>A889+1</f>
        <v>877</v>
      </c>
      <c r="B891" s="254" t="s">
        <v>830</v>
      </c>
      <c r="C891" s="24"/>
      <c r="D891" s="246"/>
      <c r="E891" s="263"/>
      <c r="F891" s="47"/>
    </row>
    <row r="892" spans="1:6" s="166" customFormat="1" ht="20.100000000000001" customHeight="1" x14ac:dyDescent="0.25">
      <c r="A892" s="195"/>
      <c r="B892" s="87" t="s">
        <v>2</v>
      </c>
      <c r="C892" s="24" t="s">
        <v>33</v>
      </c>
      <c r="D892" s="246">
        <v>13</v>
      </c>
      <c r="E892" s="263"/>
      <c r="F892" s="47"/>
    </row>
    <row r="893" spans="1:6" s="166" customFormat="1" ht="20.100000000000001" customHeight="1" x14ac:dyDescent="0.25">
      <c r="A893" s="195">
        <f>A891+1</f>
        <v>878</v>
      </c>
      <c r="B893" s="254" t="s">
        <v>831</v>
      </c>
      <c r="C893" s="24"/>
      <c r="D893" s="246"/>
      <c r="E893" s="263"/>
      <c r="F893" s="47"/>
    </row>
    <row r="894" spans="1:6" s="166" customFormat="1" ht="20.100000000000001" customHeight="1" x14ac:dyDescent="0.25">
      <c r="A894" s="195"/>
      <c r="B894" s="87" t="s">
        <v>2</v>
      </c>
      <c r="C894" s="24" t="s">
        <v>33</v>
      </c>
      <c r="D894" s="246">
        <v>26</v>
      </c>
      <c r="E894" s="263"/>
      <c r="F894" s="47"/>
    </row>
    <row r="895" spans="1:6" s="166" customFormat="1" ht="20.100000000000001" customHeight="1" x14ac:dyDescent="0.25">
      <c r="A895" s="195">
        <f>A893+1</f>
        <v>879</v>
      </c>
      <c r="B895" s="254" t="s">
        <v>832</v>
      </c>
      <c r="C895" s="24"/>
      <c r="D895" s="246"/>
      <c r="E895" s="263"/>
      <c r="F895" s="47"/>
    </row>
    <row r="896" spans="1:6" s="166" customFormat="1" ht="20.100000000000001" customHeight="1" x14ac:dyDescent="0.25">
      <c r="A896" s="195"/>
      <c r="B896" s="87" t="s">
        <v>2</v>
      </c>
      <c r="C896" s="24" t="s">
        <v>33</v>
      </c>
      <c r="D896" s="246">
        <v>13</v>
      </c>
      <c r="E896" s="263"/>
      <c r="F896" s="47"/>
    </row>
    <row r="897" spans="1:6" s="166" customFormat="1" ht="20.100000000000001" customHeight="1" x14ac:dyDescent="0.25">
      <c r="A897" s="195">
        <f>A895+1</f>
        <v>880</v>
      </c>
      <c r="B897" s="254" t="s">
        <v>833</v>
      </c>
      <c r="C897" s="24"/>
      <c r="D897" s="246"/>
      <c r="E897" s="263"/>
      <c r="F897" s="47"/>
    </row>
    <row r="898" spans="1:6" s="166" customFormat="1" ht="20.100000000000001" customHeight="1" x14ac:dyDescent="0.25">
      <c r="A898" s="195"/>
      <c r="B898" s="87" t="s">
        <v>2</v>
      </c>
      <c r="C898" s="24" t="s">
        <v>33</v>
      </c>
      <c r="D898" s="246">
        <v>13</v>
      </c>
      <c r="E898" s="263"/>
      <c r="F898" s="47"/>
    </row>
    <row r="899" spans="1:6" s="166" customFormat="1" ht="20.100000000000001" customHeight="1" x14ac:dyDescent="0.25">
      <c r="A899" s="195">
        <f>A897+1</f>
        <v>881</v>
      </c>
      <c r="B899" s="254" t="s">
        <v>834</v>
      </c>
      <c r="C899" s="24"/>
      <c r="D899" s="246"/>
      <c r="E899" s="263"/>
      <c r="F899" s="47"/>
    </row>
    <row r="900" spans="1:6" s="166" customFormat="1" ht="20.100000000000001" customHeight="1" x14ac:dyDescent="0.25">
      <c r="A900" s="195"/>
      <c r="B900" s="87" t="s">
        <v>2</v>
      </c>
      <c r="C900" s="24" t="s">
        <v>33</v>
      </c>
      <c r="D900" s="246">
        <v>200</v>
      </c>
      <c r="E900" s="263"/>
      <c r="F900" s="47"/>
    </row>
    <row r="901" spans="1:6" s="166" customFormat="1" ht="20.100000000000001" customHeight="1" x14ac:dyDescent="0.25">
      <c r="A901" s="195">
        <f>A899+1</f>
        <v>882</v>
      </c>
      <c r="B901" s="254" t="s">
        <v>835</v>
      </c>
      <c r="C901" s="24"/>
      <c r="D901" s="246"/>
      <c r="E901" s="263"/>
      <c r="F901" s="47"/>
    </row>
    <row r="902" spans="1:6" s="166" customFormat="1" ht="20.100000000000001" customHeight="1" x14ac:dyDescent="0.25">
      <c r="A902" s="195"/>
      <c r="B902" s="87" t="s">
        <v>2</v>
      </c>
      <c r="C902" s="24" t="s">
        <v>33</v>
      </c>
      <c r="D902" s="246">
        <v>13</v>
      </c>
      <c r="E902" s="263"/>
      <c r="F902" s="47"/>
    </row>
    <row r="903" spans="1:6" s="166" customFormat="1" ht="20.100000000000001" customHeight="1" x14ac:dyDescent="0.25">
      <c r="A903" s="195">
        <f>A901+1</f>
        <v>883</v>
      </c>
      <c r="B903" s="254" t="s">
        <v>836</v>
      </c>
      <c r="C903" s="24"/>
      <c r="D903" s="246"/>
      <c r="E903" s="263"/>
      <c r="F903" s="47"/>
    </row>
    <row r="904" spans="1:6" s="166" customFormat="1" ht="20.100000000000001" customHeight="1" x14ac:dyDescent="0.25">
      <c r="A904" s="195"/>
      <c r="B904" s="87" t="s">
        <v>2</v>
      </c>
      <c r="C904" s="24" t="s">
        <v>33</v>
      </c>
      <c r="D904" s="246">
        <v>10</v>
      </c>
      <c r="E904" s="260"/>
      <c r="F904" s="47"/>
    </row>
    <row r="905" spans="1:6" s="166" customFormat="1" ht="20.100000000000001" customHeight="1" x14ac:dyDescent="0.25">
      <c r="A905" s="195">
        <f>A903+1</f>
        <v>884</v>
      </c>
      <c r="B905" s="254" t="s">
        <v>837</v>
      </c>
      <c r="C905" s="24"/>
      <c r="D905" s="246"/>
      <c r="E905" s="260"/>
      <c r="F905" s="47"/>
    </row>
    <row r="906" spans="1:6" s="166" customFormat="1" ht="20.100000000000001" customHeight="1" x14ac:dyDescent="0.25">
      <c r="A906" s="195"/>
      <c r="B906" s="87" t="s">
        <v>2</v>
      </c>
      <c r="C906" s="24" t="s">
        <v>33</v>
      </c>
      <c r="D906" s="246">
        <v>13</v>
      </c>
      <c r="E906" s="177"/>
      <c r="F906" s="47"/>
    </row>
    <row r="907" spans="1:6" s="166" customFormat="1" ht="20.100000000000001" customHeight="1" x14ac:dyDescent="0.25">
      <c r="A907" s="195">
        <f>A905+1</f>
        <v>885</v>
      </c>
      <c r="B907" s="254" t="s">
        <v>838</v>
      </c>
      <c r="C907" s="24"/>
      <c r="D907" s="246"/>
      <c r="E907" s="177"/>
      <c r="F907" s="47"/>
    </row>
    <row r="908" spans="1:6" s="166" customFormat="1" ht="20.100000000000001" customHeight="1" x14ac:dyDescent="0.25">
      <c r="A908" s="195"/>
      <c r="B908" s="87" t="s">
        <v>2</v>
      </c>
      <c r="C908" s="24" t="s">
        <v>33</v>
      </c>
      <c r="D908" s="246">
        <v>2</v>
      </c>
      <c r="E908" s="177"/>
      <c r="F908" s="47"/>
    </row>
    <row r="909" spans="1:6" s="166" customFormat="1" ht="20.100000000000001" customHeight="1" x14ac:dyDescent="0.25">
      <c r="A909" s="195">
        <f>A907+1</f>
        <v>886</v>
      </c>
      <c r="B909" s="254" t="s">
        <v>839</v>
      </c>
      <c r="C909" s="24"/>
      <c r="D909" s="246"/>
      <c r="E909" s="177"/>
      <c r="F909" s="47"/>
    </row>
    <row r="910" spans="1:6" s="166" customFormat="1" ht="20.100000000000001" customHeight="1" x14ac:dyDescent="0.25">
      <c r="A910" s="195"/>
      <c r="B910" s="87" t="s">
        <v>2</v>
      </c>
      <c r="C910" s="24" t="s">
        <v>33</v>
      </c>
      <c r="D910" s="246">
        <v>13</v>
      </c>
      <c r="E910" s="177"/>
      <c r="F910" s="47"/>
    </row>
    <row r="911" spans="1:6" s="166" customFormat="1" ht="20.100000000000001" customHeight="1" x14ac:dyDescent="0.25">
      <c r="A911" s="195">
        <f>A909+1</f>
        <v>887</v>
      </c>
      <c r="B911" s="254" t="s">
        <v>840</v>
      </c>
      <c r="C911" s="24"/>
      <c r="D911" s="246"/>
      <c r="E911" s="177"/>
      <c r="F911" s="47"/>
    </row>
    <row r="912" spans="1:6" s="166" customFormat="1" ht="20.100000000000001" customHeight="1" x14ac:dyDescent="0.25">
      <c r="A912" s="195"/>
      <c r="B912" s="87" t="s">
        <v>2</v>
      </c>
      <c r="C912" s="24" t="s">
        <v>33</v>
      </c>
      <c r="D912" s="246">
        <v>52</v>
      </c>
      <c r="E912" s="177"/>
      <c r="F912" s="47"/>
    </row>
    <row r="913" spans="1:6" s="166" customFormat="1" ht="20.100000000000001" customHeight="1" x14ac:dyDescent="0.25">
      <c r="A913" s="195">
        <f>A911+1</f>
        <v>888</v>
      </c>
      <c r="B913" s="254" t="s">
        <v>841</v>
      </c>
      <c r="C913" s="24"/>
      <c r="D913" s="246"/>
      <c r="E913" s="177"/>
      <c r="F913" s="47"/>
    </row>
    <row r="914" spans="1:6" s="166" customFormat="1" ht="20.100000000000001" customHeight="1" x14ac:dyDescent="0.25">
      <c r="A914" s="195"/>
      <c r="B914" s="87" t="s">
        <v>2</v>
      </c>
      <c r="C914" s="24" t="s">
        <v>33</v>
      </c>
      <c r="D914" s="246">
        <v>13</v>
      </c>
      <c r="E914" s="263"/>
      <c r="F914" s="47"/>
    </row>
    <row r="915" spans="1:6" s="166" customFormat="1" ht="20.100000000000001" customHeight="1" x14ac:dyDescent="0.25">
      <c r="A915" s="195">
        <f>A913+1</f>
        <v>889</v>
      </c>
      <c r="B915" s="254" t="s">
        <v>842</v>
      </c>
      <c r="C915" s="24"/>
      <c r="D915" s="246"/>
      <c r="E915" s="263"/>
      <c r="F915" s="47"/>
    </row>
    <row r="916" spans="1:6" s="166" customFormat="1" ht="20.100000000000001" customHeight="1" x14ac:dyDescent="0.25">
      <c r="A916" s="195"/>
      <c r="B916" s="87" t="s">
        <v>2</v>
      </c>
      <c r="C916" s="24" t="s">
        <v>33</v>
      </c>
      <c r="D916" s="246">
        <v>13</v>
      </c>
      <c r="E916" s="263"/>
      <c r="F916" s="47"/>
    </row>
    <row r="917" spans="1:6" s="166" customFormat="1" ht="20.100000000000001" customHeight="1" x14ac:dyDescent="0.25">
      <c r="A917" s="194">
        <f>A915+1</f>
        <v>890</v>
      </c>
      <c r="B917" s="254" t="s">
        <v>843</v>
      </c>
      <c r="C917" s="24"/>
      <c r="D917" s="246"/>
      <c r="E917" s="263"/>
      <c r="F917" s="47"/>
    </row>
    <row r="918" spans="1:6" s="166" customFormat="1" ht="20.100000000000001" customHeight="1" x14ac:dyDescent="0.25">
      <c r="A918" s="194"/>
      <c r="B918" s="87" t="s">
        <v>334</v>
      </c>
      <c r="C918" s="24" t="s">
        <v>335</v>
      </c>
      <c r="D918" s="246">
        <v>1</v>
      </c>
      <c r="E918" s="177"/>
      <c r="F918" s="47"/>
    </row>
    <row r="919" spans="1:6" s="166" customFormat="1" ht="20.100000000000001" customHeight="1" x14ac:dyDescent="0.25">
      <c r="A919" s="201">
        <f>A917+1</f>
        <v>891</v>
      </c>
      <c r="B919" s="256" t="s">
        <v>844</v>
      </c>
      <c r="C919" s="88"/>
      <c r="D919" s="257"/>
      <c r="E919" s="218"/>
      <c r="F919" s="159"/>
    </row>
    <row r="920" spans="1:6" s="166" customFormat="1" ht="20.100000000000001" customHeight="1" x14ac:dyDescent="0.25">
      <c r="A920" s="201"/>
      <c r="B920" s="87" t="s">
        <v>2</v>
      </c>
      <c r="C920" s="88" t="s">
        <v>33</v>
      </c>
      <c r="D920" s="257">
        <v>13</v>
      </c>
      <c r="E920" s="218"/>
      <c r="F920" s="159"/>
    </row>
    <row r="921" spans="1:6" s="166" customFormat="1" ht="20.100000000000001" customHeight="1" x14ac:dyDescent="0.25">
      <c r="A921" s="201">
        <f>+A919+1</f>
        <v>892</v>
      </c>
      <c r="B921" s="256" t="s">
        <v>882</v>
      </c>
      <c r="C921" s="88"/>
      <c r="D921" s="257"/>
      <c r="E921" s="218"/>
      <c r="F921" s="159"/>
    </row>
    <row r="922" spans="1:6" s="166" customFormat="1" ht="20.100000000000001" customHeight="1" x14ac:dyDescent="0.25">
      <c r="A922" s="201"/>
      <c r="B922" s="87" t="s">
        <v>2</v>
      </c>
      <c r="C922" s="88" t="s">
        <v>33</v>
      </c>
      <c r="D922" s="257">
        <v>13</v>
      </c>
      <c r="E922" s="218"/>
      <c r="F922" s="159"/>
    </row>
    <row r="923" spans="1:6" s="205" customFormat="1" ht="20.100000000000001" customHeight="1" x14ac:dyDescent="0.25">
      <c r="A923" s="201">
        <f>+A921+1</f>
        <v>893</v>
      </c>
      <c r="B923" s="256" t="s">
        <v>875</v>
      </c>
      <c r="C923" s="88"/>
      <c r="D923" s="257"/>
      <c r="E923" s="218"/>
      <c r="F923" s="159"/>
    </row>
    <row r="924" spans="1:6" s="205" customFormat="1" ht="20.100000000000001" customHeight="1" x14ac:dyDescent="0.25">
      <c r="A924" s="201"/>
      <c r="B924" s="87" t="s">
        <v>2</v>
      </c>
      <c r="C924" s="88" t="s">
        <v>33</v>
      </c>
      <c r="D924" s="257">
        <v>90</v>
      </c>
      <c r="E924" s="218"/>
      <c r="F924" s="264"/>
    </row>
    <row r="925" spans="1:6" s="166" customFormat="1" ht="20.100000000000001" customHeight="1" x14ac:dyDescent="0.25">
      <c r="A925" s="198"/>
      <c r="B925" s="265" t="s">
        <v>845</v>
      </c>
      <c r="C925" s="266"/>
      <c r="D925" s="257"/>
      <c r="E925" s="218"/>
      <c r="F925" s="264"/>
    </row>
    <row r="926" spans="1:6" s="166" customFormat="1" ht="20.100000000000001" customHeight="1" x14ac:dyDescent="0.25">
      <c r="A926" s="201">
        <f>+A923+1</f>
        <v>894</v>
      </c>
      <c r="B926" s="256" t="s">
        <v>846</v>
      </c>
      <c r="C926" s="88"/>
      <c r="D926" s="267"/>
      <c r="E926" s="268"/>
      <c r="F926" s="159"/>
    </row>
    <row r="927" spans="1:6" s="166" customFormat="1" ht="20.100000000000001" customHeight="1" x14ac:dyDescent="0.25">
      <c r="A927" s="194"/>
      <c r="B927" s="87" t="s">
        <v>334</v>
      </c>
      <c r="C927" s="24" t="s">
        <v>335</v>
      </c>
      <c r="D927" s="246">
        <v>2</v>
      </c>
      <c r="E927" s="177"/>
      <c r="F927" s="47"/>
    </row>
    <row r="928" spans="1:6" s="166" customFormat="1" ht="20.100000000000001" customHeight="1" x14ac:dyDescent="0.25">
      <c r="A928" s="194">
        <f>A926+1</f>
        <v>895</v>
      </c>
      <c r="B928" s="254" t="s">
        <v>847</v>
      </c>
      <c r="C928" s="24"/>
      <c r="D928" s="246"/>
      <c r="E928" s="177"/>
      <c r="F928" s="47"/>
    </row>
    <row r="929" spans="1:26" s="166" customFormat="1" ht="20.100000000000001" customHeight="1" x14ac:dyDescent="0.25">
      <c r="A929" s="194"/>
      <c r="B929" s="87" t="s">
        <v>2</v>
      </c>
      <c r="C929" s="24" t="s">
        <v>33</v>
      </c>
      <c r="D929" s="246">
        <v>4</v>
      </c>
      <c r="E929" s="177"/>
      <c r="F929" s="47"/>
    </row>
    <row r="930" spans="1:26" s="166" customFormat="1" ht="20.100000000000001" customHeight="1" x14ac:dyDescent="0.25">
      <c r="A930" s="194">
        <f>A928+1</f>
        <v>896</v>
      </c>
      <c r="B930" s="254" t="s">
        <v>848</v>
      </c>
      <c r="C930" s="24"/>
      <c r="D930" s="246"/>
      <c r="E930" s="177"/>
      <c r="F930" s="47"/>
    </row>
    <row r="931" spans="1:26" s="166" customFormat="1" ht="20.100000000000001" customHeight="1" x14ac:dyDescent="0.25">
      <c r="A931" s="194"/>
      <c r="B931" s="87" t="s">
        <v>2</v>
      </c>
      <c r="C931" s="24" t="s">
        <v>33</v>
      </c>
      <c r="D931" s="246">
        <v>4</v>
      </c>
      <c r="E931" s="177"/>
      <c r="F931" s="47"/>
    </row>
    <row r="932" spans="1:26" s="166" customFormat="1" ht="20.100000000000001" customHeight="1" x14ac:dyDescent="0.25">
      <c r="A932" s="194">
        <f>A930+1</f>
        <v>897</v>
      </c>
      <c r="B932" s="254" t="s">
        <v>849</v>
      </c>
      <c r="C932" s="24"/>
      <c r="D932" s="246"/>
      <c r="E932" s="177"/>
      <c r="F932" s="47"/>
    </row>
    <row r="933" spans="1:26" s="166" customFormat="1" ht="20.100000000000001" customHeight="1" x14ac:dyDescent="0.25">
      <c r="A933" s="194"/>
      <c r="B933" s="87" t="s">
        <v>2</v>
      </c>
      <c r="C933" s="24" t="s">
        <v>33</v>
      </c>
      <c r="D933" s="246">
        <v>8</v>
      </c>
      <c r="E933" s="177"/>
      <c r="F933" s="47"/>
    </row>
    <row r="934" spans="1:26" s="166" customFormat="1" ht="20.100000000000001" customHeight="1" x14ac:dyDescent="0.25">
      <c r="A934" s="194">
        <f>A932+1</f>
        <v>898</v>
      </c>
      <c r="B934" s="254" t="s">
        <v>850</v>
      </c>
      <c r="C934" s="24"/>
      <c r="D934" s="246"/>
      <c r="E934" s="177"/>
      <c r="F934" s="47"/>
    </row>
    <row r="935" spans="1:26" s="166" customFormat="1" ht="20.100000000000001" customHeight="1" x14ac:dyDescent="0.25">
      <c r="A935" s="194"/>
      <c r="B935" s="87" t="s">
        <v>2</v>
      </c>
      <c r="C935" s="24" t="s">
        <v>33</v>
      </c>
      <c r="D935" s="246">
        <v>240</v>
      </c>
      <c r="E935" s="177"/>
      <c r="F935" s="47"/>
    </row>
    <row r="936" spans="1:26" s="166" customFormat="1" ht="20.100000000000001" customHeight="1" x14ac:dyDescent="0.25">
      <c r="A936" s="194">
        <f>A934+1</f>
        <v>899</v>
      </c>
      <c r="B936" s="254" t="s">
        <v>851</v>
      </c>
      <c r="C936" s="24"/>
      <c r="D936" s="246"/>
      <c r="E936" s="177"/>
      <c r="F936" s="47"/>
    </row>
    <row r="937" spans="1:26" s="166" customFormat="1" ht="20.100000000000001" customHeight="1" x14ac:dyDescent="0.25">
      <c r="A937" s="194"/>
      <c r="B937" s="87" t="s">
        <v>2</v>
      </c>
      <c r="C937" s="24" t="s">
        <v>33</v>
      </c>
      <c r="D937" s="246">
        <v>8</v>
      </c>
      <c r="E937" s="177"/>
      <c r="F937" s="47"/>
    </row>
    <row r="938" spans="1:26" s="166" customFormat="1" ht="20.100000000000001" customHeight="1" x14ac:dyDescent="0.25">
      <c r="A938" s="194">
        <f>A936+1</f>
        <v>900</v>
      </c>
      <c r="B938" s="261" t="s">
        <v>968</v>
      </c>
      <c r="C938" s="24"/>
      <c r="D938" s="246"/>
      <c r="E938" s="177"/>
      <c r="F938" s="47"/>
    </row>
    <row r="939" spans="1:26" s="166" customFormat="1" ht="20.100000000000001" customHeight="1" x14ac:dyDescent="0.25">
      <c r="A939" s="194"/>
      <c r="B939" s="87" t="s">
        <v>334</v>
      </c>
      <c r="C939" s="24" t="s">
        <v>335</v>
      </c>
      <c r="D939" s="246">
        <v>2</v>
      </c>
      <c r="E939" s="177"/>
      <c r="F939" s="47"/>
    </row>
    <row r="940" spans="1:26" s="166" customFormat="1" ht="20.100000000000001" customHeight="1" x14ac:dyDescent="0.25">
      <c r="A940" s="194">
        <f>A938+1</f>
        <v>901</v>
      </c>
      <c r="B940" s="183" t="s">
        <v>852</v>
      </c>
      <c r="C940" s="14"/>
      <c r="D940" s="174"/>
      <c r="E940" s="175"/>
      <c r="F940" s="34"/>
    </row>
    <row r="941" spans="1:26" s="166" customFormat="1" ht="20.100000000000001" customHeight="1" x14ac:dyDescent="0.25">
      <c r="A941" s="194"/>
      <c r="B941" s="87" t="s">
        <v>334</v>
      </c>
      <c r="C941" s="173" t="s">
        <v>335</v>
      </c>
      <c r="D941" s="174">
        <v>2</v>
      </c>
      <c r="E941" s="175"/>
      <c r="F941" s="176"/>
    </row>
    <row r="942" spans="1:26" s="140" customFormat="1" ht="21.75" customHeight="1" thickBot="1" x14ac:dyDescent="0.3">
      <c r="A942" s="194"/>
      <c r="B942" s="36"/>
      <c r="C942" s="37"/>
      <c r="D942" s="38"/>
      <c r="E942" s="68"/>
      <c r="F942" s="39"/>
      <c r="G942" s="6"/>
      <c r="H942" s="6"/>
      <c r="I942" s="6"/>
      <c r="J942" s="6"/>
      <c r="K942" s="6"/>
      <c r="L942" s="6"/>
      <c r="M942" s="6"/>
      <c r="N942" s="6"/>
      <c r="O942" s="6"/>
      <c r="P942" s="6"/>
      <c r="Q942" s="6"/>
      <c r="R942" s="6"/>
      <c r="S942" s="6"/>
      <c r="T942" s="6"/>
      <c r="U942" s="6"/>
      <c r="V942" s="6"/>
      <c r="W942" s="6"/>
      <c r="X942" s="6"/>
      <c r="Y942" s="6"/>
      <c r="Z942" s="6"/>
    </row>
    <row r="943" spans="1:26" s="140" customFormat="1" ht="40.700000000000003" customHeight="1" x14ac:dyDescent="0.25">
      <c r="A943" s="79">
        <v>1000</v>
      </c>
      <c r="B943" s="80" t="s">
        <v>474</v>
      </c>
      <c r="C943" s="81"/>
      <c r="D943" s="81"/>
      <c r="E943" s="81"/>
      <c r="F943" s="82"/>
      <c r="G943" s="6"/>
      <c r="H943" s="6"/>
      <c r="I943" s="6"/>
      <c r="J943" s="6"/>
      <c r="K943" s="6"/>
      <c r="L943" s="6"/>
      <c r="M943" s="6"/>
      <c r="N943" s="6"/>
      <c r="O943" s="6"/>
      <c r="P943" s="6"/>
      <c r="Q943" s="6"/>
      <c r="R943" s="6"/>
      <c r="S943" s="6"/>
      <c r="T943" s="6"/>
      <c r="U943" s="6"/>
      <c r="V943" s="6"/>
      <c r="W943" s="6"/>
      <c r="X943" s="6"/>
      <c r="Y943" s="6"/>
      <c r="Z943" s="6"/>
    </row>
    <row r="944" spans="1:26" s="140" customFormat="1" x14ac:dyDescent="0.25">
      <c r="A944" s="79"/>
      <c r="B944" s="83" t="s">
        <v>368</v>
      </c>
      <c r="C944" s="84"/>
      <c r="D944" s="84"/>
      <c r="E944" s="85"/>
      <c r="F944" s="86"/>
      <c r="G944" s="6"/>
      <c r="H944" s="6"/>
      <c r="I944" s="6"/>
      <c r="J944" s="6"/>
      <c r="K944" s="6"/>
      <c r="L944" s="6"/>
      <c r="M944" s="6"/>
      <c r="N944" s="6"/>
      <c r="O944" s="6"/>
      <c r="P944" s="6"/>
      <c r="Q944" s="6"/>
      <c r="R944" s="6"/>
      <c r="S944" s="6"/>
      <c r="T944" s="6"/>
      <c r="U944" s="6"/>
      <c r="V944" s="6"/>
      <c r="W944" s="6"/>
      <c r="X944" s="6"/>
      <c r="Y944" s="6"/>
      <c r="Z944" s="6"/>
    </row>
    <row r="945" spans="1:26" s="140" customFormat="1" ht="36" x14ac:dyDescent="0.25">
      <c r="A945" s="79">
        <f>A943+1</f>
        <v>1001</v>
      </c>
      <c r="B945" s="87" t="s">
        <v>369</v>
      </c>
      <c r="C945" s="88" t="s">
        <v>33</v>
      </c>
      <c r="D945" s="89">
        <v>1</v>
      </c>
      <c r="E945" s="90"/>
      <c r="F945" s="91"/>
      <c r="G945" s="6"/>
      <c r="H945" s="6"/>
      <c r="I945" s="6"/>
      <c r="J945" s="6"/>
      <c r="K945" s="6"/>
      <c r="L945" s="6"/>
      <c r="M945" s="6"/>
      <c r="N945" s="6"/>
      <c r="O945" s="6"/>
      <c r="P945" s="6"/>
      <c r="Q945" s="6"/>
      <c r="R945" s="6"/>
      <c r="S945" s="6"/>
      <c r="T945" s="6"/>
      <c r="U945" s="6"/>
      <c r="V945" s="6"/>
      <c r="W945" s="6"/>
      <c r="X945" s="6"/>
      <c r="Y945" s="6"/>
      <c r="Z945" s="6"/>
    </row>
    <row r="946" spans="1:26" s="140" customFormat="1" ht="36" x14ac:dyDescent="0.25">
      <c r="A946" s="79">
        <f>+A945+1</f>
        <v>1002</v>
      </c>
      <c r="B946" s="87" t="s">
        <v>370</v>
      </c>
      <c r="C946" s="88" t="s">
        <v>33</v>
      </c>
      <c r="D946" s="89">
        <v>1</v>
      </c>
      <c r="E946" s="90"/>
      <c r="F946" s="91"/>
      <c r="G946" s="6"/>
      <c r="H946" s="6"/>
      <c r="I946" s="6"/>
      <c r="J946" s="6"/>
      <c r="K946" s="6"/>
      <c r="L946" s="6"/>
      <c r="M946" s="6"/>
      <c r="N946" s="6"/>
      <c r="O946" s="6"/>
      <c r="P946" s="6"/>
      <c r="Q946" s="6"/>
      <c r="R946" s="6"/>
      <c r="S946" s="6"/>
      <c r="T946" s="6"/>
      <c r="U946" s="6"/>
      <c r="V946" s="6"/>
      <c r="W946" s="6"/>
      <c r="X946" s="6"/>
      <c r="Y946" s="6"/>
      <c r="Z946" s="6"/>
    </row>
    <row r="947" spans="1:26" s="140" customFormat="1" ht="36" x14ac:dyDescent="0.25">
      <c r="A947" s="79">
        <f t="shared" ref="A947:A949" si="44">+A946+1</f>
        <v>1003</v>
      </c>
      <c r="B947" s="87" t="s">
        <v>371</v>
      </c>
      <c r="C947" s="88" t="s">
        <v>33</v>
      </c>
      <c r="D947" s="89">
        <v>1</v>
      </c>
      <c r="E947" s="90"/>
      <c r="F947" s="91"/>
      <c r="G947" s="6"/>
      <c r="H947" s="6"/>
      <c r="I947" s="6"/>
      <c r="J947" s="6"/>
      <c r="K947" s="6"/>
      <c r="L947" s="6"/>
      <c r="M947" s="6"/>
      <c r="N947" s="6"/>
      <c r="O947" s="6"/>
      <c r="P947" s="6"/>
      <c r="Q947" s="6"/>
      <c r="R947" s="6"/>
      <c r="S947" s="6"/>
      <c r="T947" s="6"/>
      <c r="U947" s="6"/>
      <c r="V947" s="6"/>
      <c r="W947" s="6"/>
      <c r="X947" s="6"/>
      <c r="Y947" s="6"/>
      <c r="Z947" s="6"/>
    </row>
    <row r="948" spans="1:26" s="140" customFormat="1" ht="36" x14ac:dyDescent="0.25">
      <c r="A948" s="79">
        <f t="shared" si="44"/>
        <v>1004</v>
      </c>
      <c r="B948" s="87" t="s">
        <v>475</v>
      </c>
      <c r="C948" s="88" t="s">
        <v>33</v>
      </c>
      <c r="D948" s="89">
        <v>3</v>
      </c>
      <c r="E948" s="90"/>
      <c r="F948" s="91"/>
      <c r="G948" s="6"/>
      <c r="H948" s="6"/>
      <c r="I948" s="6"/>
      <c r="J948" s="6"/>
      <c r="K948" s="6"/>
      <c r="L948" s="6"/>
      <c r="M948" s="6"/>
      <c r="N948" s="6"/>
      <c r="O948" s="6"/>
      <c r="P948" s="6"/>
      <c r="Q948" s="6"/>
      <c r="R948" s="6"/>
      <c r="S948" s="6"/>
      <c r="T948" s="6"/>
      <c r="U948" s="6"/>
      <c r="V948" s="6"/>
      <c r="W948" s="6"/>
      <c r="X948" s="6"/>
      <c r="Y948" s="6"/>
      <c r="Z948" s="6"/>
    </row>
    <row r="949" spans="1:26" s="140" customFormat="1" x14ac:dyDescent="0.25">
      <c r="A949" s="79">
        <f t="shared" si="44"/>
        <v>1005</v>
      </c>
      <c r="B949" s="87" t="s">
        <v>476</v>
      </c>
      <c r="C949" s="88" t="s">
        <v>33</v>
      </c>
      <c r="D949" s="89">
        <v>25</v>
      </c>
      <c r="E949" s="90"/>
      <c r="F949" s="91"/>
      <c r="G949" s="6"/>
      <c r="H949" s="6"/>
      <c r="I949" s="6"/>
      <c r="J949" s="6"/>
      <c r="K949" s="6"/>
      <c r="L949" s="6"/>
      <c r="M949" s="6"/>
      <c r="N949" s="6"/>
      <c r="O949" s="6"/>
      <c r="P949" s="6"/>
      <c r="Q949" s="6"/>
      <c r="R949" s="6"/>
      <c r="S949" s="6"/>
      <c r="T949" s="6"/>
      <c r="U949" s="6"/>
      <c r="V949" s="6"/>
      <c r="W949" s="6"/>
      <c r="X949" s="6"/>
      <c r="Y949" s="6"/>
      <c r="Z949" s="6"/>
    </row>
    <row r="950" spans="1:26" s="140" customFormat="1" ht="36" x14ac:dyDescent="0.25">
      <c r="A950" s="79">
        <f>+A949+1</f>
        <v>1006</v>
      </c>
      <c r="B950" s="87" t="s">
        <v>477</v>
      </c>
      <c r="C950" s="88" t="s">
        <v>335</v>
      </c>
      <c r="D950" s="89">
        <v>1</v>
      </c>
      <c r="E950" s="90"/>
      <c r="F950" s="91"/>
      <c r="G950" s="6"/>
      <c r="H950" s="6"/>
      <c r="I950" s="6"/>
      <c r="J950" s="6"/>
      <c r="K950" s="6"/>
      <c r="L950" s="6"/>
      <c r="M950" s="6"/>
      <c r="N950" s="6"/>
      <c r="O950" s="6"/>
      <c r="P950" s="6"/>
      <c r="Q950" s="6"/>
      <c r="R950" s="6"/>
      <c r="S950" s="6"/>
      <c r="T950" s="6"/>
      <c r="U950" s="6"/>
      <c r="V950" s="6"/>
      <c r="W950" s="6"/>
      <c r="X950" s="6"/>
      <c r="Y950" s="6"/>
      <c r="Z950" s="6"/>
    </row>
    <row r="951" spans="1:26" s="140" customFormat="1" x14ac:dyDescent="0.25">
      <c r="A951" s="79"/>
      <c r="B951" s="83" t="s">
        <v>372</v>
      </c>
      <c r="C951" s="84"/>
      <c r="D951" s="84"/>
      <c r="E951" s="85"/>
      <c r="F951" s="86"/>
      <c r="G951" s="6"/>
      <c r="H951" s="6"/>
      <c r="I951" s="6"/>
      <c r="J951" s="6"/>
      <c r="K951" s="6"/>
      <c r="L951" s="6"/>
      <c r="M951" s="6"/>
      <c r="N951" s="6"/>
      <c r="O951" s="6"/>
      <c r="P951" s="6"/>
      <c r="Q951" s="6"/>
      <c r="R951" s="6"/>
      <c r="S951" s="6"/>
      <c r="T951" s="6"/>
      <c r="U951" s="6"/>
      <c r="V951" s="6"/>
      <c r="W951" s="6"/>
      <c r="X951" s="6"/>
      <c r="Y951" s="6"/>
      <c r="Z951" s="6"/>
    </row>
    <row r="952" spans="1:26" s="140" customFormat="1" x14ac:dyDescent="0.25">
      <c r="A952" s="79"/>
      <c r="B952" s="92" t="s">
        <v>373</v>
      </c>
      <c r="C952" s="93"/>
      <c r="D952" s="94"/>
      <c r="E952" s="84"/>
      <c r="F952" s="91"/>
      <c r="G952" s="6"/>
      <c r="H952" s="6"/>
      <c r="I952" s="6"/>
      <c r="J952" s="6"/>
      <c r="K952" s="6"/>
      <c r="L952" s="6"/>
      <c r="M952" s="6"/>
      <c r="N952" s="6"/>
      <c r="O952" s="6"/>
      <c r="P952" s="6"/>
      <c r="Q952" s="6"/>
      <c r="R952" s="6"/>
      <c r="S952" s="6"/>
      <c r="T952" s="6"/>
      <c r="U952" s="6"/>
      <c r="V952" s="6"/>
      <c r="W952" s="6"/>
      <c r="X952" s="6"/>
      <c r="Y952" s="6"/>
      <c r="Z952" s="6"/>
    </row>
    <row r="953" spans="1:26" s="140" customFormat="1" ht="36" x14ac:dyDescent="0.25">
      <c r="A953" s="79">
        <f>+A950+1</f>
        <v>1007</v>
      </c>
      <c r="B953" s="87" t="s">
        <v>478</v>
      </c>
      <c r="C953" s="88" t="s">
        <v>29</v>
      </c>
      <c r="D953" s="89">
        <v>910</v>
      </c>
      <c r="E953" s="90"/>
      <c r="F953" s="91"/>
      <c r="G953" s="6"/>
      <c r="H953" s="6"/>
      <c r="I953" s="6"/>
      <c r="J953" s="6"/>
      <c r="K953" s="6"/>
      <c r="L953" s="6"/>
      <c r="M953" s="6"/>
      <c r="N953" s="6"/>
      <c r="O953" s="6"/>
      <c r="P953" s="6"/>
      <c r="Q953" s="6"/>
      <c r="R953" s="6"/>
      <c r="S953" s="6"/>
      <c r="T953" s="6"/>
      <c r="U953" s="6"/>
      <c r="V953" s="6"/>
      <c r="W953" s="6"/>
      <c r="X953" s="6"/>
      <c r="Y953" s="6"/>
      <c r="Z953" s="6"/>
    </row>
    <row r="954" spans="1:26" s="140" customFormat="1" ht="36" x14ac:dyDescent="0.25">
      <c r="A954" s="79">
        <f>A953+1</f>
        <v>1008</v>
      </c>
      <c r="B954" s="87" t="s">
        <v>374</v>
      </c>
      <c r="C954" s="88" t="s">
        <v>29</v>
      </c>
      <c r="D954" s="89">
        <v>408</v>
      </c>
      <c r="E954" s="90"/>
      <c r="F954" s="91"/>
      <c r="G954" s="6"/>
      <c r="H954" s="6"/>
      <c r="I954" s="6"/>
      <c r="J954" s="6"/>
      <c r="K954" s="6"/>
      <c r="L954" s="6"/>
      <c r="M954" s="6"/>
      <c r="N954" s="6"/>
      <c r="O954" s="6"/>
      <c r="P954" s="6"/>
      <c r="Q954" s="6"/>
      <c r="R954" s="6"/>
      <c r="S954" s="6"/>
      <c r="T954" s="6"/>
      <c r="U954" s="6"/>
      <c r="V954" s="6"/>
      <c r="W954" s="6"/>
      <c r="X954" s="6"/>
      <c r="Y954" s="6"/>
      <c r="Z954" s="6"/>
    </row>
    <row r="955" spans="1:26" s="140" customFormat="1" ht="36" x14ac:dyDescent="0.25">
      <c r="A955" s="79">
        <f>+A954+1</f>
        <v>1009</v>
      </c>
      <c r="B955" s="87" t="s">
        <v>375</v>
      </c>
      <c r="C955" s="88" t="s">
        <v>29</v>
      </c>
      <c r="D955" s="89">
        <v>640</v>
      </c>
      <c r="E955" s="90"/>
      <c r="F955" s="91"/>
      <c r="G955" s="6"/>
      <c r="H955" s="6"/>
      <c r="I955" s="6"/>
      <c r="J955" s="6"/>
      <c r="K955" s="6"/>
      <c r="L955" s="6"/>
      <c r="M955" s="6"/>
      <c r="N955" s="6"/>
      <c r="O955" s="6"/>
      <c r="P955" s="6"/>
      <c r="Q955" s="6"/>
      <c r="R955" s="6"/>
      <c r="S955" s="6"/>
      <c r="T955" s="6"/>
      <c r="U955" s="6"/>
      <c r="V955" s="6"/>
      <c r="W955" s="6"/>
      <c r="X955" s="6"/>
      <c r="Y955" s="6"/>
      <c r="Z955" s="6"/>
    </row>
    <row r="956" spans="1:26" s="140" customFormat="1" ht="36" x14ac:dyDescent="0.25">
      <c r="A956" s="79">
        <f t="shared" ref="A956:A959" si="45">+A955+1</f>
        <v>1010</v>
      </c>
      <c r="B956" s="87" t="s">
        <v>376</v>
      </c>
      <c r="C956" s="88" t="s">
        <v>29</v>
      </c>
      <c r="D956" s="89">
        <v>448</v>
      </c>
      <c r="E956" s="90"/>
      <c r="F956" s="91"/>
      <c r="G956" s="6"/>
      <c r="H956" s="6"/>
      <c r="I956" s="6"/>
      <c r="J956" s="6"/>
      <c r="K956" s="6"/>
      <c r="L956" s="6"/>
      <c r="M956" s="6"/>
      <c r="N956" s="6"/>
      <c r="O956" s="6"/>
      <c r="P956" s="6"/>
      <c r="Q956" s="6"/>
      <c r="R956" s="6"/>
      <c r="S956" s="6"/>
      <c r="T956" s="6"/>
      <c r="U956" s="6"/>
      <c r="V956" s="6"/>
      <c r="W956" s="6"/>
      <c r="X956" s="6"/>
      <c r="Y956" s="6"/>
      <c r="Z956" s="6"/>
    </row>
    <row r="957" spans="1:26" s="140" customFormat="1" ht="36" x14ac:dyDescent="0.25">
      <c r="A957" s="79">
        <f t="shared" si="45"/>
        <v>1011</v>
      </c>
      <c r="B957" s="87" t="s">
        <v>377</v>
      </c>
      <c r="C957" s="88" t="s">
        <v>29</v>
      </c>
      <c r="D957" s="89">
        <v>180</v>
      </c>
      <c r="E957" s="90"/>
      <c r="F957" s="91"/>
      <c r="G957" s="6"/>
      <c r="H957" s="6"/>
      <c r="I957" s="6"/>
      <c r="J957" s="6"/>
      <c r="K957" s="6"/>
      <c r="L957" s="6"/>
      <c r="M957" s="6"/>
      <c r="N957" s="6"/>
      <c r="O957" s="6"/>
      <c r="P957" s="6"/>
      <c r="Q957" s="6"/>
      <c r="R957" s="6"/>
      <c r="S957" s="6"/>
      <c r="T957" s="6"/>
      <c r="U957" s="6"/>
      <c r="V957" s="6"/>
      <c r="W957" s="6"/>
      <c r="X957" s="6"/>
      <c r="Y957" s="6"/>
      <c r="Z957" s="6"/>
    </row>
    <row r="958" spans="1:26" s="140" customFormat="1" ht="36" x14ac:dyDescent="0.25">
      <c r="A958" s="79">
        <f t="shared" si="45"/>
        <v>1012</v>
      </c>
      <c r="B958" s="87" t="s">
        <v>379</v>
      </c>
      <c r="C958" s="88" t="s">
        <v>29</v>
      </c>
      <c r="D958" s="89">
        <v>245</v>
      </c>
      <c r="E958" s="90"/>
      <c r="F958" s="91"/>
      <c r="G958" s="6"/>
      <c r="H958" s="6"/>
      <c r="I958" s="6"/>
      <c r="J958" s="6"/>
      <c r="K958" s="6"/>
      <c r="L958" s="6"/>
      <c r="M958" s="6"/>
      <c r="N958" s="6"/>
      <c r="O958" s="6"/>
      <c r="P958" s="6"/>
      <c r="Q958" s="6"/>
      <c r="R958" s="6"/>
      <c r="S958" s="6"/>
      <c r="T958" s="6"/>
      <c r="U958" s="6"/>
      <c r="V958" s="6"/>
      <c r="W958" s="6"/>
      <c r="X958" s="6"/>
      <c r="Y958" s="6"/>
      <c r="Z958" s="6"/>
    </row>
    <row r="959" spans="1:26" s="140" customFormat="1" ht="36" x14ac:dyDescent="0.25">
      <c r="A959" s="79">
        <f t="shared" si="45"/>
        <v>1013</v>
      </c>
      <c r="B959" s="87" t="s">
        <v>380</v>
      </c>
      <c r="C959" s="88" t="s">
        <v>29</v>
      </c>
      <c r="D959" s="89">
        <v>160</v>
      </c>
      <c r="E959" s="90"/>
      <c r="F959" s="91"/>
      <c r="G959" s="6"/>
      <c r="H959" s="6"/>
      <c r="I959" s="6"/>
      <c r="J959" s="6"/>
      <c r="K959" s="6"/>
      <c r="L959" s="6"/>
      <c r="M959" s="6"/>
      <c r="N959" s="6"/>
      <c r="O959" s="6"/>
      <c r="P959" s="6"/>
      <c r="Q959" s="6"/>
      <c r="R959" s="6"/>
      <c r="S959" s="6"/>
      <c r="T959" s="6"/>
      <c r="U959" s="6"/>
      <c r="V959" s="6"/>
      <c r="W959" s="6"/>
      <c r="X959" s="6"/>
      <c r="Y959" s="6"/>
      <c r="Z959" s="6"/>
    </row>
    <row r="960" spans="1:26" s="140" customFormat="1" x14ac:dyDescent="0.25">
      <c r="A960" s="79"/>
      <c r="B960" s="95"/>
      <c r="C960" s="96"/>
      <c r="D960" s="89"/>
      <c r="E960" s="90"/>
      <c r="F960" s="91"/>
      <c r="G960" s="6"/>
      <c r="H960" s="6"/>
      <c r="I960" s="6"/>
      <c r="J960" s="6"/>
      <c r="K960" s="6"/>
      <c r="L960" s="6"/>
      <c r="M960" s="6"/>
      <c r="N960" s="6"/>
      <c r="O960" s="6"/>
      <c r="P960" s="6"/>
      <c r="Q960" s="6"/>
      <c r="R960" s="6"/>
      <c r="S960" s="6"/>
      <c r="T960" s="6"/>
      <c r="U960" s="6"/>
      <c r="V960" s="6"/>
      <c r="W960" s="6"/>
      <c r="X960" s="6"/>
      <c r="Y960" s="6"/>
      <c r="Z960" s="6"/>
    </row>
    <row r="961" spans="1:26" s="140" customFormat="1" x14ac:dyDescent="0.25">
      <c r="A961" s="79"/>
      <c r="B961" s="92" t="s">
        <v>378</v>
      </c>
      <c r="C961" s="93"/>
      <c r="D961" s="94"/>
      <c r="E961" s="84"/>
      <c r="F961" s="91"/>
      <c r="G961" s="6"/>
      <c r="H961" s="6"/>
      <c r="I961" s="6"/>
      <c r="J961" s="6"/>
      <c r="K961" s="6"/>
      <c r="L961" s="6"/>
      <c r="M961" s="6"/>
      <c r="N961" s="6"/>
      <c r="O961" s="6"/>
      <c r="P961" s="6"/>
      <c r="Q961" s="6"/>
      <c r="R961" s="6"/>
      <c r="S961" s="6"/>
      <c r="T961" s="6"/>
      <c r="U961" s="6"/>
      <c r="V961" s="6"/>
      <c r="W961" s="6"/>
      <c r="X961" s="6"/>
      <c r="Y961" s="6"/>
      <c r="Z961" s="6"/>
    </row>
    <row r="962" spans="1:26" s="140" customFormat="1" ht="36" x14ac:dyDescent="0.25">
      <c r="A962" s="79">
        <f>+A959+1</f>
        <v>1014</v>
      </c>
      <c r="B962" s="87" t="s">
        <v>375</v>
      </c>
      <c r="C962" s="88" t="s">
        <v>29</v>
      </c>
      <c r="D962" s="89">
        <v>65</v>
      </c>
      <c r="E962" s="90"/>
      <c r="F962" s="91"/>
      <c r="G962" s="6"/>
      <c r="H962" s="6"/>
      <c r="I962" s="6"/>
      <c r="J962" s="6"/>
      <c r="K962" s="6"/>
      <c r="L962" s="6"/>
      <c r="M962" s="6"/>
      <c r="N962" s="6"/>
      <c r="O962" s="6"/>
      <c r="P962" s="6"/>
      <c r="Q962" s="6"/>
      <c r="R962" s="6"/>
      <c r="S962" s="6"/>
      <c r="T962" s="6"/>
      <c r="U962" s="6"/>
      <c r="V962" s="6"/>
      <c r="W962" s="6"/>
      <c r="X962" s="6"/>
      <c r="Y962" s="6"/>
      <c r="Z962" s="6"/>
    </row>
    <row r="963" spans="1:26" s="140" customFormat="1" ht="36" x14ac:dyDescent="0.25">
      <c r="A963" s="79">
        <f>+A962+1</f>
        <v>1015</v>
      </c>
      <c r="B963" s="87" t="s">
        <v>376</v>
      </c>
      <c r="C963" s="88" t="s">
        <v>29</v>
      </c>
      <c r="D963" s="89">
        <v>306</v>
      </c>
      <c r="E963" s="90"/>
      <c r="F963" s="91"/>
      <c r="G963" s="6"/>
      <c r="H963" s="6"/>
      <c r="I963" s="6"/>
      <c r="J963" s="6"/>
      <c r="K963" s="6"/>
      <c r="L963" s="6"/>
      <c r="M963" s="6"/>
      <c r="N963" s="6"/>
      <c r="O963" s="6"/>
      <c r="P963" s="6"/>
      <c r="Q963" s="6"/>
      <c r="R963" s="6"/>
      <c r="S963" s="6"/>
      <c r="T963" s="6"/>
      <c r="U963" s="6"/>
      <c r="V963" s="6"/>
      <c r="W963" s="6"/>
      <c r="X963" s="6"/>
      <c r="Y963" s="6"/>
      <c r="Z963" s="6"/>
    </row>
    <row r="964" spans="1:26" s="140" customFormat="1" ht="36" x14ac:dyDescent="0.25">
      <c r="A964" s="79">
        <f>+A963+1</f>
        <v>1016</v>
      </c>
      <c r="B964" s="87" t="s">
        <v>377</v>
      </c>
      <c r="C964" s="88" t="s">
        <v>29</v>
      </c>
      <c r="D964" s="89">
        <v>388</v>
      </c>
      <c r="E964" s="90"/>
      <c r="F964" s="91"/>
      <c r="G964" s="6"/>
      <c r="H964" s="6"/>
      <c r="I964" s="6"/>
      <c r="J964" s="6"/>
      <c r="K964" s="6"/>
      <c r="L964" s="6"/>
      <c r="M964" s="6"/>
      <c r="N964" s="6"/>
      <c r="O964" s="6"/>
      <c r="P964" s="6"/>
      <c r="Q964" s="6"/>
      <c r="R964" s="6"/>
      <c r="S964" s="6"/>
      <c r="T964" s="6"/>
      <c r="U964" s="6"/>
      <c r="V964" s="6"/>
      <c r="W964" s="6"/>
      <c r="X964" s="6"/>
      <c r="Y964" s="6"/>
      <c r="Z964" s="6"/>
    </row>
    <row r="965" spans="1:26" s="140" customFormat="1" ht="36" x14ac:dyDescent="0.25">
      <c r="A965" s="79">
        <f>+A964+1</f>
        <v>1017</v>
      </c>
      <c r="B965" s="87" t="s">
        <v>379</v>
      </c>
      <c r="C965" s="88" t="s">
        <v>29</v>
      </c>
      <c r="D965" s="89">
        <v>145</v>
      </c>
      <c r="E965" s="90"/>
      <c r="F965" s="91"/>
      <c r="G965" s="6"/>
      <c r="H965" s="6"/>
      <c r="I965" s="6"/>
      <c r="J965" s="6"/>
      <c r="K965" s="6"/>
      <c r="L965" s="6"/>
      <c r="M965" s="6"/>
      <c r="N965" s="6"/>
      <c r="O965" s="6"/>
      <c r="P965" s="6"/>
      <c r="Q965" s="6"/>
      <c r="R965" s="6"/>
      <c r="S965" s="6"/>
      <c r="T965" s="6"/>
      <c r="U965" s="6"/>
      <c r="V965" s="6"/>
      <c r="W965" s="6"/>
      <c r="X965" s="6"/>
      <c r="Y965" s="6"/>
      <c r="Z965" s="6"/>
    </row>
    <row r="966" spans="1:26" s="140" customFormat="1" ht="36" x14ac:dyDescent="0.25">
      <c r="A966" s="79">
        <f>+A965+1</f>
        <v>1018</v>
      </c>
      <c r="B966" s="87" t="s">
        <v>380</v>
      </c>
      <c r="C966" s="88" t="s">
        <v>29</v>
      </c>
      <c r="D966" s="89">
        <v>133</v>
      </c>
      <c r="E966" s="90"/>
      <c r="F966" s="91"/>
      <c r="G966" s="6"/>
      <c r="H966" s="6"/>
      <c r="I966" s="6"/>
      <c r="J966" s="6"/>
      <c r="K966" s="6"/>
      <c r="L966" s="6"/>
      <c r="M966" s="6"/>
      <c r="N966" s="6"/>
      <c r="O966" s="6"/>
      <c r="P966" s="6"/>
      <c r="Q966" s="6"/>
      <c r="R966" s="6"/>
      <c r="S966" s="6"/>
      <c r="T966" s="6"/>
      <c r="U966" s="6"/>
      <c r="V966" s="6"/>
      <c r="W966" s="6"/>
      <c r="X966" s="6"/>
      <c r="Y966" s="6"/>
      <c r="Z966" s="6"/>
    </row>
    <row r="967" spans="1:26" s="140" customFormat="1" x14ac:dyDescent="0.25">
      <c r="A967" s="79"/>
      <c r="B967" s="92" t="s">
        <v>381</v>
      </c>
      <c r="C967" s="88"/>
      <c r="D967" s="89"/>
      <c r="E967" s="90"/>
      <c r="F967" s="91"/>
      <c r="G967" s="6"/>
      <c r="H967" s="6"/>
      <c r="I967" s="6"/>
      <c r="J967" s="6"/>
      <c r="K967" s="6"/>
      <c r="L967" s="6"/>
      <c r="M967" s="6"/>
      <c r="N967" s="6"/>
      <c r="O967" s="6"/>
      <c r="P967" s="6"/>
      <c r="Q967" s="6"/>
      <c r="R967" s="6"/>
      <c r="S967" s="6"/>
      <c r="T967" s="6"/>
      <c r="U967" s="6"/>
      <c r="V967" s="6"/>
      <c r="W967" s="6"/>
      <c r="X967" s="6"/>
      <c r="Y967" s="6"/>
      <c r="Z967" s="6"/>
    </row>
    <row r="968" spans="1:26" s="140" customFormat="1" ht="36" x14ac:dyDescent="0.25">
      <c r="A968" s="79">
        <f>+A966+1</f>
        <v>1019</v>
      </c>
      <c r="B968" s="87" t="s">
        <v>382</v>
      </c>
      <c r="C968" s="88" t="s">
        <v>29</v>
      </c>
      <c r="D968" s="89">
        <v>3809</v>
      </c>
      <c r="E968" s="90"/>
      <c r="F968" s="91"/>
      <c r="G968" s="6"/>
      <c r="H968" s="6"/>
      <c r="I968" s="6"/>
      <c r="J968" s="6"/>
      <c r="K968" s="6"/>
      <c r="L968" s="6"/>
      <c r="M968" s="6"/>
      <c r="N968" s="6"/>
      <c r="O968" s="6"/>
      <c r="P968" s="6"/>
      <c r="Q968" s="6"/>
      <c r="R968" s="6"/>
      <c r="S968" s="6"/>
      <c r="T968" s="6"/>
      <c r="U968" s="6"/>
      <c r="V968" s="6"/>
      <c r="W968" s="6"/>
      <c r="X968" s="6"/>
      <c r="Y968" s="6"/>
      <c r="Z968" s="6"/>
    </row>
    <row r="969" spans="1:26" s="140" customFormat="1" ht="36" x14ac:dyDescent="0.25">
      <c r="A969" s="79">
        <f>+A968+1</f>
        <v>1020</v>
      </c>
      <c r="B969" s="87" t="s">
        <v>383</v>
      </c>
      <c r="C969" s="88" t="s">
        <v>29</v>
      </c>
      <c r="D969" s="89">
        <v>512</v>
      </c>
      <c r="E969" s="90"/>
      <c r="F969" s="91"/>
      <c r="G969" s="6"/>
      <c r="H969" s="6"/>
      <c r="I969" s="6"/>
      <c r="J969" s="6"/>
      <c r="K969" s="6"/>
      <c r="L969" s="6"/>
      <c r="M969" s="6"/>
      <c r="N969" s="6"/>
      <c r="O969" s="6"/>
      <c r="P969" s="6"/>
      <c r="Q969" s="6"/>
      <c r="R969" s="6"/>
      <c r="S969" s="6"/>
      <c r="T969" s="6"/>
      <c r="U969" s="6"/>
      <c r="V969" s="6"/>
      <c r="W969" s="6"/>
      <c r="X969" s="6"/>
      <c r="Y969" s="6"/>
      <c r="Z969" s="6"/>
    </row>
    <row r="970" spans="1:26" s="140" customFormat="1" x14ac:dyDescent="0.25">
      <c r="A970" s="79"/>
      <c r="B970" s="84" t="s">
        <v>384</v>
      </c>
      <c r="C970" s="88"/>
      <c r="D970" s="89"/>
      <c r="E970" s="90"/>
      <c r="F970" s="91"/>
      <c r="G970" s="6"/>
      <c r="H970" s="6"/>
      <c r="I970" s="6"/>
      <c r="J970" s="6"/>
      <c r="K970" s="6"/>
      <c r="L970" s="6"/>
      <c r="M970" s="6"/>
      <c r="N970" s="6"/>
      <c r="O970" s="6"/>
      <c r="P970" s="6"/>
      <c r="Q970" s="6"/>
      <c r="R970" s="6"/>
      <c r="S970" s="6"/>
      <c r="T970" s="6"/>
      <c r="U970" s="6"/>
      <c r="V970" s="6"/>
      <c r="W970" s="6"/>
      <c r="X970" s="6"/>
      <c r="Y970" s="6"/>
      <c r="Z970" s="6"/>
    </row>
    <row r="971" spans="1:26" s="140" customFormat="1" ht="36" x14ac:dyDescent="0.25">
      <c r="A971" s="79">
        <f>+A969+1</f>
        <v>1021</v>
      </c>
      <c r="B971" s="87" t="s">
        <v>479</v>
      </c>
      <c r="C971" s="88" t="s">
        <v>33</v>
      </c>
      <c r="D971" s="89">
        <v>2</v>
      </c>
      <c r="E971" s="90"/>
      <c r="F971" s="91"/>
      <c r="G971" s="6"/>
      <c r="H971" s="6"/>
      <c r="I971" s="6"/>
      <c r="J971" s="6"/>
      <c r="K971" s="6"/>
      <c r="L971" s="6"/>
      <c r="M971" s="6"/>
      <c r="N971" s="6"/>
      <c r="O971" s="6"/>
      <c r="P971" s="6"/>
      <c r="Q971" s="6"/>
      <c r="R971" s="6"/>
      <c r="S971" s="6"/>
      <c r="T971" s="6"/>
      <c r="U971" s="6"/>
      <c r="V971" s="6"/>
      <c r="W971" s="6"/>
      <c r="X971" s="6"/>
      <c r="Y971" s="6"/>
      <c r="Z971" s="6"/>
    </row>
    <row r="972" spans="1:26" s="140" customFormat="1" ht="36" x14ac:dyDescent="0.25">
      <c r="A972" s="79">
        <f>A971+1</f>
        <v>1022</v>
      </c>
      <c r="B972" s="87" t="s">
        <v>385</v>
      </c>
      <c r="C972" s="88" t="s">
        <v>33</v>
      </c>
      <c r="D972" s="89">
        <v>7</v>
      </c>
      <c r="E972" s="90"/>
      <c r="F972" s="91"/>
      <c r="G972" s="6"/>
      <c r="H972" s="6"/>
      <c r="I972" s="6"/>
      <c r="J972" s="6"/>
      <c r="K972" s="6"/>
      <c r="L972" s="6"/>
      <c r="M972" s="6"/>
      <c r="N972" s="6"/>
      <c r="O972" s="6"/>
      <c r="P972" s="6"/>
      <c r="Q972" s="6"/>
      <c r="R972" s="6"/>
      <c r="S972" s="6"/>
      <c r="T972" s="6"/>
      <c r="U972" s="6"/>
      <c r="V972" s="6"/>
      <c r="W972" s="6"/>
      <c r="X972" s="6"/>
      <c r="Y972" s="6"/>
      <c r="Z972" s="6"/>
    </row>
    <row r="973" spans="1:26" s="140" customFormat="1" ht="36" x14ac:dyDescent="0.25">
      <c r="A973" s="79">
        <f>+A972+1</f>
        <v>1023</v>
      </c>
      <c r="B973" s="87" t="s">
        <v>386</v>
      </c>
      <c r="C973" s="88" t="s">
        <v>33</v>
      </c>
      <c r="D973" s="89">
        <v>13</v>
      </c>
      <c r="E973" s="90"/>
      <c r="F973" s="91"/>
      <c r="G973" s="6"/>
      <c r="H973" s="6"/>
      <c r="I973" s="6"/>
      <c r="J973" s="6"/>
      <c r="K973" s="6"/>
      <c r="L973" s="6"/>
      <c r="M973" s="6"/>
      <c r="N973" s="6"/>
      <c r="O973" s="6"/>
      <c r="P973" s="6"/>
      <c r="Q973" s="6"/>
      <c r="R973" s="6"/>
      <c r="S973" s="6"/>
      <c r="T973" s="6"/>
      <c r="U973" s="6"/>
      <c r="V973" s="6"/>
      <c r="W973" s="6"/>
      <c r="X973" s="6"/>
      <c r="Y973" s="6"/>
      <c r="Z973" s="6"/>
    </row>
    <row r="974" spans="1:26" s="140" customFormat="1" ht="36" x14ac:dyDescent="0.25">
      <c r="A974" s="79">
        <f t="shared" ref="A974:A977" si="46">+A973+1</f>
        <v>1024</v>
      </c>
      <c r="B974" s="87" t="s">
        <v>387</v>
      </c>
      <c r="C974" s="88" t="s">
        <v>33</v>
      </c>
      <c r="D974" s="89">
        <v>42</v>
      </c>
      <c r="E974" s="90"/>
      <c r="F974" s="91"/>
      <c r="G974" s="6"/>
      <c r="H974" s="6"/>
      <c r="I974" s="6"/>
      <c r="J974" s="6"/>
      <c r="K974" s="6"/>
      <c r="L974" s="6"/>
      <c r="M974" s="6"/>
      <c r="N974" s="6"/>
      <c r="O974" s="6"/>
      <c r="P974" s="6"/>
      <c r="Q974" s="6"/>
      <c r="R974" s="6"/>
      <c r="S974" s="6"/>
      <c r="T974" s="6"/>
      <c r="U974" s="6"/>
      <c r="V974" s="6"/>
      <c r="W974" s="6"/>
      <c r="X974" s="6"/>
      <c r="Y974" s="6"/>
      <c r="Z974" s="6"/>
    </row>
    <row r="975" spans="1:26" s="140" customFormat="1" ht="36" x14ac:dyDescent="0.25">
      <c r="A975" s="79">
        <f t="shared" si="46"/>
        <v>1025</v>
      </c>
      <c r="B975" s="87" t="s">
        <v>388</v>
      </c>
      <c r="C975" s="88" t="s">
        <v>33</v>
      </c>
      <c r="D975" s="89">
        <v>54</v>
      </c>
      <c r="E975" s="90"/>
      <c r="F975" s="91"/>
      <c r="G975" s="6"/>
      <c r="H975" s="6"/>
      <c r="I975" s="6"/>
      <c r="J975" s="6"/>
      <c r="K975" s="6"/>
      <c r="L975" s="6"/>
      <c r="M975" s="6"/>
      <c r="N975" s="6"/>
      <c r="O975" s="6"/>
      <c r="P975" s="6"/>
      <c r="Q975" s="6"/>
      <c r="R975" s="6"/>
      <c r="S975" s="6"/>
      <c r="T975" s="6"/>
      <c r="U975" s="6"/>
      <c r="V975" s="6"/>
      <c r="W975" s="6"/>
      <c r="X975" s="6"/>
      <c r="Y975" s="6"/>
      <c r="Z975" s="6"/>
    </row>
    <row r="976" spans="1:26" s="140" customFormat="1" ht="36" x14ac:dyDescent="0.25">
      <c r="A976" s="79">
        <f t="shared" si="46"/>
        <v>1026</v>
      </c>
      <c r="B976" s="87" t="s">
        <v>389</v>
      </c>
      <c r="C976" s="88" t="s">
        <v>33</v>
      </c>
      <c r="D976" s="89">
        <v>41</v>
      </c>
      <c r="E976" s="90"/>
      <c r="F976" s="91"/>
      <c r="G976" s="6"/>
      <c r="H976" s="6"/>
      <c r="I976" s="6"/>
      <c r="J976" s="6"/>
      <c r="K976" s="6"/>
      <c r="L976" s="6"/>
      <c r="M976" s="6"/>
      <c r="N976" s="6"/>
      <c r="O976" s="6"/>
      <c r="P976" s="6"/>
      <c r="Q976" s="6"/>
      <c r="R976" s="6"/>
      <c r="S976" s="6"/>
      <c r="T976" s="6"/>
      <c r="U976" s="6"/>
      <c r="V976" s="6"/>
      <c r="W976" s="6"/>
      <c r="X976" s="6"/>
      <c r="Y976" s="6"/>
      <c r="Z976" s="6"/>
    </row>
    <row r="977" spans="1:26" s="140" customFormat="1" ht="36" x14ac:dyDescent="0.25">
      <c r="A977" s="79">
        <f t="shared" si="46"/>
        <v>1027</v>
      </c>
      <c r="B977" s="87" t="s">
        <v>390</v>
      </c>
      <c r="C977" s="88" t="s">
        <v>33</v>
      </c>
      <c r="D977" s="89">
        <v>7</v>
      </c>
      <c r="E977" s="90"/>
      <c r="F977" s="91"/>
      <c r="G977" s="6"/>
      <c r="H977" s="6"/>
      <c r="I977" s="6"/>
      <c r="J977" s="6"/>
      <c r="K977" s="6"/>
      <c r="L977" s="6"/>
      <c r="M977" s="6"/>
      <c r="N977" s="6"/>
      <c r="O977" s="6"/>
      <c r="P977" s="6"/>
      <c r="Q977" s="6"/>
      <c r="R977" s="6"/>
      <c r="S977" s="6"/>
      <c r="T977" s="6"/>
      <c r="U977" s="6"/>
      <c r="V977" s="6"/>
      <c r="W977" s="6"/>
      <c r="X977" s="6"/>
      <c r="Y977" s="6"/>
      <c r="Z977" s="6"/>
    </row>
    <row r="978" spans="1:26" s="140" customFormat="1" x14ac:dyDescent="0.25">
      <c r="A978" s="79"/>
      <c r="B978" s="84" t="s">
        <v>391</v>
      </c>
      <c r="C978" s="88"/>
      <c r="D978" s="89"/>
      <c r="E978" s="90"/>
      <c r="F978" s="91"/>
      <c r="G978" s="6"/>
      <c r="H978" s="6"/>
      <c r="I978" s="6"/>
      <c r="J978" s="6"/>
      <c r="K978" s="6"/>
      <c r="L978" s="6"/>
      <c r="M978" s="6"/>
      <c r="N978" s="6"/>
      <c r="O978" s="6"/>
      <c r="P978" s="6"/>
      <c r="Q978" s="6"/>
      <c r="R978" s="6"/>
      <c r="S978" s="6"/>
      <c r="T978" s="6"/>
      <c r="U978" s="6"/>
      <c r="V978" s="6"/>
      <c r="W978" s="6"/>
      <c r="X978" s="6"/>
      <c r="Y978" s="6"/>
      <c r="Z978" s="6"/>
    </row>
    <row r="979" spans="1:26" s="140" customFormat="1" ht="36" x14ac:dyDescent="0.25">
      <c r="A979" s="79">
        <f>+A977+1</f>
        <v>1028</v>
      </c>
      <c r="B979" s="87" t="s">
        <v>480</v>
      </c>
      <c r="C979" s="88" t="s">
        <v>33</v>
      </c>
      <c r="D979" s="89">
        <v>3</v>
      </c>
      <c r="E979" s="90"/>
      <c r="F979" s="91"/>
      <c r="G979" s="6"/>
      <c r="H979" s="6"/>
      <c r="I979" s="6"/>
      <c r="J979" s="6"/>
      <c r="K979" s="6"/>
      <c r="L979" s="6"/>
      <c r="M979" s="6"/>
      <c r="N979" s="6"/>
      <c r="O979" s="6"/>
      <c r="P979" s="6"/>
      <c r="Q979" s="6"/>
      <c r="R979" s="6"/>
      <c r="S979" s="6"/>
      <c r="T979" s="6"/>
      <c r="U979" s="6"/>
      <c r="V979" s="6"/>
      <c r="W979" s="6"/>
      <c r="X979" s="6"/>
      <c r="Y979" s="6"/>
      <c r="Z979" s="6"/>
    </row>
    <row r="980" spans="1:26" s="140" customFormat="1" x14ac:dyDescent="0.25">
      <c r="A980" s="79"/>
      <c r="B980" s="84" t="s">
        <v>392</v>
      </c>
      <c r="C980" s="88"/>
      <c r="D980" s="89"/>
      <c r="E980" s="90"/>
      <c r="F980" s="91"/>
      <c r="G980" s="6"/>
      <c r="H980" s="6"/>
      <c r="I980" s="6"/>
      <c r="J980" s="6"/>
      <c r="K980" s="6"/>
      <c r="L980" s="6"/>
      <c r="M980" s="6"/>
      <c r="N980" s="6"/>
      <c r="O980" s="6"/>
      <c r="P980" s="6"/>
      <c r="Q980" s="6"/>
      <c r="R980" s="6"/>
      <c r="S980" s="6"/>
      <c r="T980" s="6"/>
      <c r="U980" s="6"/>
      <c r="V980" s="6"/>
      <c r="W980" s="6"/>
      <c r="X980" s="6"/>
      <c r="Y980" s="6"/>
      <c r="Z980" s="6"/>
    </row>
    <row r="981" spans="1:26" s="140" customFormat="1" ht="36" x14ac:dyDescent="0.25">
      <c r="A981" s="79">
        <f>A979+1</f>
        <v>1029</v>
      </c>
      <c r="B981" s="87" t="s">
        <v>481</v>
      </c>
      <c r="C981" s="88" t="s">
        <v>33</v>
      </c>
      <c r="D981" s="89">
        <v>64</v>
      </c>
      <c r="E981" s="90"/>
      <c r="F981" s="91"/>
      <c r="G981" s="6"/>
      <c r="H981" s="6"/>
      <c r="I981" s="6"/>
      <c r="J981" s="6"/>
      <c r="K981" s="6"/>
      <c r="L981" s="6"/>
      <c r="M981" s="6"/>
      <c r="N981" s="6"/>
      <c r="O981" s="6"/>
      <c r="P981" s="6"/>
      <c r="Q981" s="6"/>
      <c r="R981" s="6"/>
      <c r="S981" s="6"/>
      <c r="T981" s="6"/>
      <c r="U981" s="6"/>
      <c r="V981" s="6"/>
      <c r="W981" s="6"/>
      <c r="X981" s="6"/>
      <c r="Y981" s="6"/>
      <c r="Z981" s="6"/>
    </row>
    <row r="982" spans="1:26" s="140" customFormat="1" ht="36" x14ac:dyDescent="0.25">
      <c r="A982" s="79">
        <f>+A981+1</f>
        <v>1030</v>
      </c>
      <c r="B982" s="87" t="s">
        <v>482</v>
      </c>
      <c r="C982" s="88" t="s">
        <v>33</v>
      </c>
      <c r="D982" s="89">
        <v>60</v>
      </c>
      <c r="E982" s="90"/>
      <c r="F982" s="91"/>
      <c r="G982" s="6"/>
      <c r="H982" s="6"/>
      <c r="I982" s="6"/>
      <c r="J982" s="6"/>
      <c r="K982" s="6"/>
      <c r="L982" s="6"/>
      <c r="M982" s="6"/>
      <c r="N982" s="6"/>
      <c r="O982" s="6"/>
      <c r="P982" s="6"/>
      <c r="Q982" s="6"/>
      <c r="R982" s="6"/>
      <c r="S982" s="6"/>
      <c r="T982" s="6"/>
      <c r="U982" s="6"/>
      <c r="V982" s="6"/>
      <c r="W982" s="6"/>
      <c r="X982" s="6"/>
      <c r="Y982" s="6"/>
      <c r="Z982" s="6"/>
    </row>
    <row r="983" spans="1:26" s="140" customFormat="1" ht="36" x14ac:dyDescent="0.25">
      <c r="A983" s="79">
        <f>A982+1</f>
        <v>1031</v>
      </c>
      <c r="B983" s="87" t="s">
        <v>483</v>
      </c>
      <c r="C983" s="88" t="s">
        <v>33</v>
      </c>
      <c r="D983" s="89">
        <v>68</v>
      </c>
      <c r="E983" s="90"/>
      <c r="F983" s="91"/>
      <c r="G983" s="6"/>
      <c r="H983" s="6"/>
      <c r="I983" s="6"/>
      <c r="J983" s="6"/>
      <c r="K983" s="6"/>
      <c r="L983" s="6"/>
      <c r="M983" s="6"/>
      <c r="N983" s="6"/>
      <c r="O983" s="6"/>
      <c r="P983" s="6"/>
      <c r="Q983" s="6"/>
      <c r="R983" s="6"/>
      <c r="S983" s="6"/>
      <c r="T983" s="6"/>
      <c r="U983" s="6"/>
      <c r="V983" s="6"/>
      <c r="W983" s="6"/>
      <c r="X983" s="6"/>
      <c r="Y983" s="6"/>
      <c r="Z983" s="6"/>
    </row>
    <row r="984" spans="1:26" s="140" customFormat="1" ht="36" x14ac:dyDescent="0.25">
      <c r="A984" s="79">
        <f>A983+1</f>
        <v>1032</v>
      </c>
      <c r="B984" s="87" t="s">
        <v>484</v>
      </c>
      <c r="C984" s="88" t="s">
        <v>33</v>
      </c>
      <c r="D984" s="89">
        <v>5</v>
      </c>
      <c r="E984" s="90"/>
      <c r="F984" s="91"/>
      <c r="G984" s="6"/>
      <c r="H984" s="6"/>
      <c r="I984" s="6"/>
      <c r="J984" s="6"/>
      <c r="K984" s="6"/>
      <c r="L984" s="6"/>
      <c r="M984" s="6"/>
      <c r="N984" s="6"/>
      <c r="O984" s="6"/>
      <c r="P984" s="6"/>
      <c r="Q984" s="6"/>
      <c r="R984" s="6"/>
      <c r="S984" s="6"/>
      <c r="T984" s="6"/>
      <c r="U984" s="6"/>
      <c r="V984" s="6"/>
      <c r="W984" s="6"/>
      <c r="X984" s="6"/>
      <c r="Y984" s="6"/>
      <c r="Z984" s="6"/>
    </row>
    <row r="985" spans="1:26" s="140" customFormat="1" ht="36" x14ac:dyDescent="0.25">
      <c r="A985" s="79">
        <f t="shared" ref="A985:A988" si="47">+A984+1</f>
        <v>1033</v>
      </c>
      <c r="B985" s="87" t="s">
        <v>393</v>
      </c>
      <c r="C985" s="88" t="s">
        <v>33</v>
      </c>
      <c r="D985" s="89">
        <v>8</v>
      </c>
      <c r="E985" s="90"/>
      <c r="F985" s="91"/>
      <c r="G985" s="6"/>
      <c r="H985" s="6"/>
      <c r="I985" s="6"/>
      <c r="J985" s="6"/>
      <c r="K985" s="6"/>
      <c r="L985" s="6"/>
      <c r="M985" s="6"/>
      <c r="N985" s="6"/>
      <c r="O985" s="6"/>
      <c r="P985" s="6"/>
      <c r="Q985" s="6"/>
      <c r="R985" s="6"/>
      <c r="S985" s="6"/>
      <c r="T985" s="6"/>
      <c r="U985" s="6"/>
      <c r="V985" s="6"/>
      <c r="W985" s="6"/>
      <c r="X985" s="6"/>
      <c r="Y985" s="6"/>
      <c r="Z985" s="6"/>
    </row>
    <row r="986" spans="1:26" s="140" customFormat="1" ht="36" x14ac:dyDescent="0.25">
      <c r="A986" s="79">
        <f t="shared" si="47"/>
        <v>1034</v>
      </c>
      <c r="B986" s="87" t="s">
        <v>485</v>
      </c>
      <c r="C986" s="88" t="s">
        <v>33</v>
      </c>
      <c r="D986" s="89">
        <v>2</v>
      </c>
      <c r="E986" s="90"/>
      <c r="F986" s="91"/>
      <c r="G986" s="6"/>
      <c r="H986" s="6"/>
      <c r="I986" s="6"/>
      <c r="J986" s="6"/>
      <c r="K986" s="6"/>
      <c r="L986" s="6"/>
      <c r="M986" s="6"/>
      <c r="N986" s="6"/>
      <c r="O986" s="6"/>
      <c r="P986" s="6"/>
      <c r="Q986" s="6"/>
      <c r="R986" s="6"/>
      <c r="S986" s="6"/>
      <c r="T986" s="6"/>
      <c r="U986" s="6"/>
      <c r="V986" s="6"/>
      <c r="W986" s="6"/>
      <c r="X986" s="6"/>
      <c r="Y986" s="6"/>
      <c r="Z986" s="6"/>
    </row>
    <row r="987" spans="1:26" s="140" customFormat="1" ht="36" x14ac:dyDescent="0.25">
      <c r="A987" s="79">
        <f t="shared" si="47"/>
        <v>1035</v>
      </c>
      <c r="B987" s="87" t="s">
        <v>394</v>
      </c>
      <c r="C987" s="88" t="s">
        <v>33</v>
      </c>
      <c r="D987" s="89">
        <v>8</v>
      </c>
      <c r="E987" s="90"/>
      <c r="F987" s="91"/>
      <c r="G987" s="6"/>
      <c r="H987" s="6"/>
      <c r="I987" s="6"/>
      <c r="J987" s="6"/>
      <c r="K987" s="6"/>
      <c r="L987" s="6"/>
      <c r="M987" s="6"/>
      <c r="N987" s="6"/>
      <c r="O987" s="6"/>
      <c r="P987" s="6"/>
      <c r="Q987" s="6"/>
      <c r="R987" s="6"/>
      <c r="S987" s="6"/>
      <c r="T987" s="6"/>
      <c r="U987" s="6"/>
      <c r="V987" s="6"/>
      <c r="W987" s="6"/>
      <c r="X987" s="6"/>
      <c r="Y987" s="6"/>
      <c r="Z987" s="6"/>
    </row>
    <row r="988" spans="1:26" s="140" customFormat="1" ht="36" x14ac:dyDescent="0.25">
      <c r="A988" s="79">
        <f t="shared" si="47"/>
        <v>1036</v>
      </c>
      <c r="B988" s="87" t="s">
        <v>395</v>
      </c>
      <c r="C988" s="88" t="s">
        <v>33</v>
      </c>
      <c r="D988" s="89">
        <v>8</v>
      </c>
      <c r="E988" s="90"/>
      <c r="F988" s="91"/>
      <c r="G988" s="6"/>
      <c r="H988" s="6"/>
      <c r="I988" s="6"/>
      <c r="J988" s="6"/>
      <c r="K988" s="6"/>
      <c r="L988" s="6"/>
      <c r="M988" s="6"/>
      <c r="N988" s="6"/>
      <c r="O988" s="6"/>
      <c r="P988" s="6"/>
      <c r="Q988" s="6"/>
      <c r="R988" s="6"/>
      <c r="S988" s="6"/>
      <c r="T988" s="6"/>
      <c r="U988" s="6"/>
      <c r="V988" s="6"/>
      <c r="W988" s="6"/>
      <c r="X988" s="6"/>
      <c r="Y988" s="6"/>
      <c r="Z988" s="6"/>
    </row>
    <row r="989" spans="1:26" s="140" customFormat="1" x14ac:dyDescent="0.25">
      <c r="A989" s="79"/>
      <c r="B989" s="83" t="s">
        <v>396</v>
      </c>
      <c r="C989" s="84"/>
      <c r="D989" s="84"/>
      <c r="E989" s="85"/>
      <c r="F989" s="86"/>
      <c r="G989" s="6"/>
      <c r="H989" s="6"/>
      <c r="I989" s="6"/>
      <c r="J989" s="6"/>
      <c r="K989" s="6"/>
      <c r="L989" s="6"/>
      <c r="M989" s="6"/>
      <c r="N989" s="6"/>
      <c r="O989" s="6"/>
      <c r="P989" s="6"/>
      <c r="Q989" s="6"/>
      <c r="R989" s="6"/>
      <c r="S989" s="6"/>
      <c r="T989" s="6"/>
      <c r="U989" s="6"/>
      <c r="V989" s="6"/>
      <c r="W989" s="6"/>
      <c r="X989" s="6"/>
      <c r="Y989" s="6"/>
      <c r="Z989" s="6"/>
    </row>
    <row r="990" spans="1:26" s="140" customFormat="1" x14ac:dyDescent="0.25">
      <c r="A990" s="79"/>
      <c r="B990" s="87" t="s">
        <v>397</v>
      </c>
      <c r="C990" s="88"/>
      <c r="D990" s="89"/>
      <c r="E990" s="90"/>
      <c r="F990" s="91"/>
      <c r="G990" s="6"/>
      <c r="H990" s="6"/>
      <c r="I990" s="6"/>
      <c r="J990" s="6"/>
      <c r="K990" s="6"/>
      <c r="L990" s="6"/>
      <c r="M990" s="6"/>
      <c r="N990" s="6"/>
      <c r="O990" s="6"/>
      <c r="P990" s="6"/>
      <c r="Q990" s="6"/>
      <c r="R990" s="6"/>
      <c r="S990" s="6"/>
      <c r="T990" s="6"/>
      <c r="U990" s="6"/>
      <c r="V990" s="6"/>
      <c r="W990" s="6"/>
      <c r="X990" s="6"/>
      <c r="Y990" s="6"/>
      <c r="Z990" s="6"/>
    </row>
    <row r="991" spans="1:26" s="140" customFormat="1" ht="36" x14ac:dyDescent="0.25">
      <c r="A991" s="79">
        <f>A988+1</f>
        <v>1037</v>
      </c>
      <c r="B991" s="87" t="s">
        <v>398</v>
      </c>
      <c r="C991" s="88" t="s">
        <v>29</v>
      </c>
      <c r="D991" s="89">
        <v>382</v>
      </c>
      <c r="E991" s="90"/>
      <c r="F991" s="91"/>
      <c r="G991" s="6"/>
      <c r="H991" s="6"/>
      <c r="I991" s="6"/>
      <c r="J991" s="6"/>
      <c r="K991" s="6"/>
      <c r="L991" s="6"/>
      <c r="M991" s="6"/>
      <c r="N991" s="6"/>
      <c r="O991" s="6"/>
      <c r="P991" s="6"/>
      <c r="Q991" s="6"/>
      <c r="R991" s="6"/>
      <c r="S991" s="6"/>
      <c r="T991" s="6"/>
      <c r="U991" s="6"/>
      <c r="V991" s="6"/>
      <c r="W991" s="6"/>
      <c r="X991" s="6"/>
      <c r="Y991" s="6"/>
      <c r="Z991" s="6"/>
    </row>
    <row r="992" spans="1:26" s="140" customFormat="1" ht="36" x14ac:dyDescent="0.25">
      <c r="A992" s="79">
        <f>A991+1</f>
        <v>1038</v>
      </c>
      <c r="B992" s="87" t="s">
        <v>374</v>
      </c>
      <c r="C992" s="88" t="s">
        <v>29</v>
      </c>
      <c r="D992" s="89">
        <v>78</v>
      </c>
      <c r="E992" s="90"/>
      <c r="F992" s="91"/>
      <c r="G992" s="6"/>
      <c r="H992" s="6"/>
      <c r="I992" s="6"/>
      <c r="J992" s="6"/>
      <c r="K992" s="6"/>
      <c r="L992" s="6"/>
      <c r="M992" s="6"/>
      <c r="N992" s="6"/>
      <c r="O992" s="6"/>
      <c r="P992" s="6"/>
      <c r="Q992" s="6"/>
      <c r="R992" s="6"/>
      <c r="S992" s="6"/>
      <c r="T992" s="6"/>
      <c r="U992" s="6"/>
      <c r="V992" s="6"/>
      <c r="W992" s="6"/>
      <c r="X992" s="6"/>
      <c r="Y992" s="6"/>
      <c r="Z992" s="6"/>
    </row>
    <row r="993" spans="1:26" s="140" customFormat="1" ht="36" x14ac:dyDescent="0.25">
      <c r="A993" s="79">
        <f t="shared" ref="A993:A1002" si="48">A992+1</f>
        <v>1039</v>
      </c>
      <c r="B993" s="87" t="s">
        <v>399</v>
      </c>
      <c r="C993" s="88" t="s">
        <v>29</v>
      </c>
      <c r="D993" s="89">
        <v>1570</v>
      </c>
      <c r="E993" s="90"/>
      <c r="F993" s="91"/>
      <c r="G993" s="6"/>
      <c r="H993" s="6"/>
      <c r="I993" s="6"/>
      <c r="J993" s="6"/>
      <c r="K993" s="6"/>
      <c r="L993" s="6"/>
      <c r="M993" s="6"/>
      <c r="N993" s="6"/>
      <c r="O993" s="6"/>
      <c r="P993" s="6"/>
      <c r="Q993" s="6"/>
      <c r="R993" s="6"/>
      <c r="S993" s="6"/>
      <c r="T993" s="6"/>
      <c r="U993" s="6"/>
      <c r="V993" s="6"/>
      <c r="W993" s="6"/>
      <c r="X993" s="6"/>
      <c r="Y993" s="6"/>
      <c r="Z993" s="6"/>
    </row>
    <row r="994" spans="1:26" s="140" customFormat="1" ht="36" x14ac:dyDescent="0.25">
      <c r="A994" s="79">
        <f t="shared" si="48"/>
        <v>1040</v>
      </c>
      <c r="B994" s="87" t="s">
        <v>400</v>
      </c>
      <c r="C994" s="88" t="s">
        <v>29</v>
      </c>
      <c r="D994" s="89">
        <v>219</v>
      </c>
      <c r="E994" s="90"/>
      <c r="F994" s="91"/>
      <c r="G994" s="6"/>
      <c r="H994" s="6"/>
      <c r="I994" s="6"/>
      <c r="J994" s="6"/>
      <c r="K994" s="6"/>
      <c r="L994" s="6"/>
      <c r="M994" s="6"/>
      <c r="N994" s="6"/>
      <c r="O994" s="6"/>
      <c r="P994" s="6"/>
      <c r="Q994" s="6"/>
      <c r="R994" s="6"/>
      <c r="S994" s="6"/>
      <c r="T994" s="6"/>
      <c r="U994" s="6"/>
      <c r="V994" s="6"/>
      <c r="W994" s="6"/>
      <c r="X994" s="6"/>
      <c r="Y994" s="6"/>
      <c r="Z994" s="6"/>
    </row>
    <row r="995" spans="1:26" s="140" customFormat="1" ht="36" x14ac:dyDescent="0.25">
      <c r="A995" s="79">
        <f t="shared" si="48"/>
        <v>1041</v>
      </c>
      <c r="B995" s="87" t="s">
        <v>401</v>
      </c>
      <c r="C995" s="88" t="s">
        <v>29</v>
      </c>
      <c r="D995" s="89">
        <v>452</v>
      </c>
      <c r="E995" s="90"/>
      <c r="F995" s="91"/>
      <c r="G995" s="6"/>
      <c r="H995" s="6"/>
      <c r="I995" s="6"/>
      <c r="J995" s="6"/>
      <c r="K995" s="6"/>
      <c r="L995" s="6"/>
      <c r="M995" s="6"/>
      <c r="N995" s="6"/>
      <c r="O995" s="6"/>
      <c r="P995" s="6"/>
      <c r="Q995" s="6"/>
      <c r="R995" s="6"/>
      <c r="S995" s="6"/>
      <c r="T995" s="6"/>
      <c r="U995" s="6"/>
      <c r="V995" s="6"/>
      <c r="W995" s="6"/>
      <c r="X995" s="6"/>
      <c r="Y995" s="6"/>
      <c r="Z995" s="6"/>
    </row>
    <row r="996" spans="1:26" s="140" customFormat="1" ht="36" x14ac:dyDescent="0.25">
      <c r="A996" s="79">
        <f t="shared" si="48"/>
        <v>1042</v>
      </c>
      <c r="B996" s="87" t="s">
        <v>402</v>
      </c>
      <c r="C996" s="88" t="s">
        <v>29</v>
      </c>
      <c r="D996" s="89">
        <v>382</v>
      </c>
      <c r="E996" s="90"/>
      <c r="F996" s="91"/>
      <c r="G996" s="6"/>
      <c r="H996" s="6"/>
      <c r="I996" s="6"/>
      <c r="J996" s="6"/>
      <c r="K996" s="6"/>
      <c r="L996" s="6"/>
      <c r="M996" s="6"/>
      <c r="N996" s="6"/>
      <c r="O996" s="6"/>
      <c r="P996" s="6"/>
      <c r="Q996" s="6"/>
      <c r="R996" s="6"/>
      <c r="S996" s="6"/>
      <c r="T996" s="6"/>
      <c r="U996" s="6"/>
      <c r="V996" s="6"/>
      <c r="W996" s="6"/>
      <c r="X996" s="6"/>
      <c r="Y996" s="6"/>
      <c r="Z996" s="6"/>
    </row>
    <row r="997" spans="1:26" s="140" customFormat="1" ht="36" x14ac:dyDescent="0.25">
      <c r="A997" s="79">
        <f t="shared" si="48"/>
        <v>1043</v>
      </c>
      <c r="B997" s="87" t="s">
        <v>403</v>
      </c>
      <c r="C997" s="88" t="s">
        <v>29</v>
      </c>
      <c r="D997" s="89">
        <v>48</v>
      </c>
      <c r="E997" s="90"/>
      <c r="F997" s="91"/>
      <c r="G997" s="6"/>
      <c r="H997" s="6"/>
      <c r="I997" s="6"/>
      <c r="J997" s="6"/>
      <c r="K997" s="6"/>
      <c r="L997" s="6"/>
      <c r="M997" s="6"/>
      <c r="N997" s="6"/>
      <c r="O997" s="6"/>
      <c r="P997" s="6"/>
      <c r="Q997" s="6"/>
      <c r="R997" s="6"/>
      <c r="S997" s="6"/>
      <c r="T997" s="6"/>
      <c r="U997" s="6"/>
      <c r="V997" s="6"/>
      <c r="W997" s="6"/>
      <c r="X997" s="6"/>
      <c r="Y997" s="6"/>
      <c r="Z997" s="6"/>
    </row>
    <row r="998" spans="1:26" s="140" customFormat="1" ht="36" x14ac:dyDescent="0.25">
      <c r="A998" s="79">
        <f t="shared" si="48"/>
        <v>1044</v>
      </c>
      <c r="B998" s="87" t="s">
        <v>404</v>
      </c>
      <c r="C998" s="88" t="s">
        <v>29</v>
      </c>
      <c r="D998" s="89">
        <v>16</v>
      </c>
      <c r="E998" s="90"/>
      <c r="F998" s="91"/>
      <c r="G998" s="6"/>
      <c r="H998" s="6"/>
      <c r="I998" s="6"/>
      <c r="J998" s="6"/>
      <c r="K998" s="6"/>
      <c r="L998" s="6"/>
      <c r="M998" s="6"/>
      <c r="N998" s="6"/>
      <c r="O998" s="6"/>
      <c r="P998" s="6"/>
      <c r="Q998" s="6"/>
      <c r="R998" s="6"/>
      <c r="S998" s="6"/>
      <c r="T998" s="6"/>
      <c r="U998" s="6"/>
      <c r="V998" s="6"/>
      <c r="W998" s="6"/>
      <c r="X998" s="6"/>
      <c r="Y998" s="6"/>
      <c r="Z998" s="6"/>
    </row>
    <row r="999" spans="1:26" s="140" customFormat="1" ht="36" x14ac:dyDescent="0.25">
      <c r="A999" s="79">
        <f t="shared" si="48"/>
        <v>1045</v>
      </c>
      <c r="B999" s="97" t="s">
        <v>405</v>
      </c>
      <c r="C999" s="88" t="s">
        <v>33</v>
      </c>
      <c r="D999" s="89">
        <v>54</v>
      </c>
      <c r="E999" s="90"/>
      <c r="F999" s="91"/>
      <c r="G999" s="6"/>
      <c r="H999" s="6"/>
      <c r="I999" s="6"/>
      <c r="J999" s="6"/>
      <c r="K999" s="6"/>
      <c r="L999" s="6"/>
      <c r="M999" s="6"/>
      <c r="N999" s="6"/>
      <c r="O999" s="6"/>
      <c r="P999" s="6"/>
      <c r="Q999" s="6"/>
      <c r="R999" s="6"/>
      <c r="S999" s="6"/>
      <c r="T999" s="6"/>
      <c r="U999" s="6"/>
      <c r="V999" s="6"/>
      <c r="W999" s="6"/>
      <c r="X999" s="6"/>
      <c r="Y999" s="6"/>
      <c r="Z999" s="6"/>
    </row>
    <row r="1000" spans="1:26" s="140" customFormat="1" ht="36" x14ac:dyDescent="0.25">
      <c r="A1000" s="79">
        <f t="shared" si="48"/>
        <v>1046</v>
      </c>
      <c r="B1000" s="97" t="s">
        <v>406</v>
      </c>
      <c r="C1000" s="88" t="s">
        <v>33</v>
      </c>
      <c r="D1000" s="89">
        <v>40</v>
      </c>
      <c r="E1000" s="90"/>
      <c r="F1000" s="91"/>
      <c r="G1000" s="6"/>
      <c r="H1000" s="6"/>
      <c r="I1000" s="6"/>
      <c r="J1000" s="6"/>
      <c r="K1000" s="6"/>
      <c r="L1000" s="6"/>
      <c r="M1000" s="6"/>
      <c r="N1000" s="6"/>
      <c r="O1000" s="6"/>
      <c r="P1000" s="6"/>
      <c r="Q1000" s="6"/>
      <c r="R1000" s="6"/>
      <c r="S1000" s="6"/>
      <c r="T1000" s="6"/>
      <c r="U1000" s="6"/>
      <c r="V1000" s="6"/>
      <c r="W1000" s="6"/>
      <c r="X1000" s="6"/>
      <c r="Y1000" s="6"/>
      <c r="Z1000" s="6"/>
    </row>
    <row r="1001" spans="1:26" s="140" customFormat="1" ht="36" x14ac:dyDescent="0.25">
      <c r="A1001" s="79">
        <f t="shared" si="48"/>
        <v>1047</v>
      </c>
      <c r="B1001" s="97" t="s">
        <v>407</v>
      </c>
      <c r="C1001" s="88" t="s">
        <v>33</v>
      </c>
      <c r="D1001" s="89">
        <v>117</v>
      </c>
      <c r="E1001" s="90"/>
      <c r="F1001" s="91"/>
      <c r="G1001" s="6"/>
      <c r="H1001" s="6"/>
      <c r="I1001" s="6"/>
      <c r="J1001" s="6"/>
      <c r="K1001" s="6"/>
      <c r="L1001" s="6"/>
      <c r="M1001" s="6"/>
      <c r="N1001" s="6"/>
      <c r="O1001" s="6"/>
      <c r="P1001" s="6"/>
      <c r="Q1001" s="6"/>
      <c r="R1001" s="6"/>
      <c r="S1001" s="6"/>
      <c r="T1001" s="6"/>
      <c r="U1001" s="6"/>
      <c r="V1001" s="6"/>
      <c r="W1001" s="6"/>
      <c r="X1001" s="6"/>
      <c r="Y1001" s="6"/>
      <c r="Z1001" s="6"/>
    </row>
    <row r="1002" spans="1:26" s="140" customFormat="1" ht="36" x14ac:dyDescent="0.25">
      <c r="A1002" s="79">
        <f t="shared" si="48"/>
        <v>1048</v>
      </c>
      <c r="B1002" s="97" t="s">
        <v>408</v>
      </c>
      <c r="C1002" s="88" t="s">
        <v>33</v>
      </c>
      <c r="D1002" s="89">
        <v>22</v>
      </c>
      <c r="E1002" s="90"/>
      <c r="F1002" s="91"/>
      <c r="G1002" s="6"/>
      <c r="H1002" s="6"/>
      <c r="I1002" s="6"/>
      <c r="J1002" s="6"/>
      <c r="K1002" s="6"/>
      <c r="L1002" s="6"/>
      <c r="M1002" s="6"/>
      <c r="N1002" s="6"/>
      <c r="O1002" s="6"/>
      <c r="P1002" s="6"/>
      <c r="Q1002" s="6"/>
      <c r="R1002" s="6"/>
      <c r="S1002" s="6"/>
      <c r="T1002" s="6"/>
      <c r="U1002" s="6"/>
      <c r="V1002" s="6"/>
      <c r="W1002" s="6"/>
      <c r="X1002" s="6"/>
      <c r="Y1002" s="6"/>
      <c r="Z1002" s="6"/>
    </row>
    <row r="1003" spans="1:26" s="140" customFormat="1" x14ac:dyDescent="0.25">
      <c r="A1003" s="79"/>
      <c r="B1003" s="83" t="s">
        <v>486</v>
      </c>
      <c r="C1003" s="84"/>
      <c r="D1003" s="84"/>
      <c r="E1003" s="85"/>
      <c r="F1003" s="86"/>
      <c r="G1003" s="6"/>
      <c r="H1003" s="6"/>
      <c r="I1003" s="6"/>
      <c r="J1003" s="6"/>
      <c r="K1003" s="6"/>
      <c r="L1003" s="6"/>
      <c r="M1003" s="6"/>
      <c r="N1003" s="6"/>
      <c r="O1003" s="6"/>
      <c r="P1003" s="6"/>
      <c r="Q1003" s="6"/>
      <c r="R1003" s="6"/>
      <c r="S1003" s="6"/>
      <c r="T1003" s="6"/>
      <c r="U1003" s="6"/>
      <c r="V1003" s="6"/>
      <c r="W1003" s="6"/>
      <c r="X1003" s="6"/>
      <c r="Y1003" s="6"/>
      <c r="Z1003" s="6"/>
    </row>
    <row r="1004" spans="1:26" s="140" customFormat="1" ht="36" x14ac:dyDescent="0.25">
      <c r="A1004" s="79">
        <f>A1002+1</f>
        <v>1049</v>
      </c>
      <c r="B1004" s="87" t="s">
        <v>487</v>
      </c>
      <c r="C1004" s="88" t="s">
        <v>335</v>
      </c>
      <c r="D1004" s="89">
        <v>183</v>
      </c>
      <c r="E1004" s="90"/>
      <c r="F1004" s="91"/>
      <c r="G1004" s="6"/>
      <c r="H1004" s="6"/>
      <c r="I1004" s="6"/>
      <c r="J1004" s="6"/>
      <c r="K1004" s="6"/>
      <c r="L1004" s="6"/>
      <c r="M1004" s="6"/>
      <c r="N1004" s="6"/>
      <c r="O1004" s="6"/>
      <c r="P1004" s="6"/>
      <c r="Q1004" s="6"/>
      <c r="R1004" s="6"/>
      <c r="S1004" s="6"/>
      <c r="T1004" s="6"/>
      <c r="U1004" s="6"/>
      <c r="V1004" s="6"/>
      <c r="W1004" s="6"/>
      <c r="X1004" s="6"/>
      <c r="Y1004" s="6"/>
      <c r="Z1004" s="6"/>
    </row>
    <row r="1005" spans="1:26" s="140" customFormat="1" ht="36" x14ac:dyDescent="0.25">
      <c r="A1005" s="79">
        <f>A1004+1</f>
        <v>1050</v>
      </c>
      <c r="B1005" s="87" t="s">
        <v>488</v>
      </c>
      <c r="C1005" s="88" t="s">
        <v>335</v>
      </c>
      <c r="D1005" s="89">
        <v>205</v>
      </c>
      <c r="E1005" s="90"/>
      <c r="F1005" s="91"/>
      <c r="G1005" s="6"/>
      <c r="H1005" s="6"/>
      <c r="I1005" s="6"/>
      <c r="J1005" s="6"/>
      <c r="K1005" s="6"/>
      <c r="L1005" s="6"/>
      <c r="M1005" s="6"/>
      <c r="N1005" s="6"/>
      <c r="O1005" s="6"/>
      <c r="P1005" s="6"/>
      <c r="Q1005" s="6"/>
      <c r="R1005" s="6"/>
      <c r="S1005" s="6"/>
      <c r="T1005" s="6"/>
      <c r="U1005" s="6"/>
      <c r="V1005" s="6"/>
      <c r="W1005" s="6"/>
      <c r="X1005" s="6"/>
      <c r="Y1005" s="6"/>
      <c r="Z1005" s="6"/>
    </row>
    <row r="1006" spans="1:26" s="140" customFormat="1" ht="36" x14ac:dyDescent="0.25">
      <c r="A1006" s="79">
        <f t="shared" ref="A1006:A1022" si="49">A1005+1</f>
        <v>1051</v>
      </c>
      <c r="B1006" s="87" t="s">
        <v>489</v>
      </c>
      <c r="C1006" s="88" t="s">
        <v>335</v>
      </c>
      <c r="D1006" s="89">
        <v>8</v>
      </c>
      <c r="E1006" s="90"/>
      <c r="F1006" s="91"/>
      <c r="G1006" s="6"/>
      <c r="H1006" s="6"/>
      <c r="I1006" s="6"/>
      <c r="J1006" s="6"/>
      <c r="K1006" s="6"/>
      <c r="L1006" s="6"/>
      <c r="M1006" s="6"/>
      <c r="N1006" s="6"/>
      <c r="O1006" s="6"/>
      <c r="P1006" s="6"/>
      <c r="Q1006" s="6"/>
      <c r="R1006" s="6"/>
      <c r="S1006" s="6"/>
      <c r="T1006" s="6"/>
      <c r="U1006" s="6"/>
      <c r="V1006" s="6"/>
      <c r="W1006" s="6"/>
      <c r="X1006" s="6"/>
      <c r="Y1006" s="6"/>
      <c r="Z1006" s="6"/>
    </row>
    <row r="1007" spans="1:26" s="140" customFormat="1" ht="36" x14ac:dyDescent="0.25">
      <c r="A1007" s="79">
        <f t="shared" si="49"/>
        <v>1052</v>
      </c>
      <c r="B1007" s="87" t="s">
        <v>490</v>
      </c>
      <c r="C1007" s="88" t="s">
        <v>335</v>
      </c>
      <c r="D1007" s="89">
        <v>18</v>
      </c>
      <c r="E1007" s="90"/>
      <c r="F1007" s="91"/>
      <c r="G1007" s="6"/>
      <c r="H1007" s="6"/>
      <c r="I1007" s="6"/>
      <c r="J1007" s="6"/>
      <c r="K1007" s="6"/>
      <c r="L1007" s="6"/>
      <c r="M1007" s="6"/>
      <c r="N1007" s="6"/>
      <c r="O1007" s="6"/>
      <c r="P1007" s="6"/>
      <c r="Q1007" s="6"/>
      <c r="R1007" s="6"/>
      <c r="S1007" s="6"/>
      <c r="T1007" s="6"/>
      <c r="U1007" s="6"/>
      <c r="V1007" s="6"/>
      <c r="W1007" s="6"/>
      <c r="X1007" s="6"/>
      <c r="Y1007" s="6"/>
      <c r="Z1007" s="6"/>
    </row>
    <row r="1008" spans="1:26" s="140" customFormat="1" ht="36" x14ac:dyDescent="0.25">
      <c r="A1008" s="79">
        <f t="shared" si="49"/>
        <v>1053</v>
      </c>
      <c r="B1008" s="87" t="s">
        <v>491</v>
      </c>
      <c r="C1008" s="88" t="s">
        <v>33</v>
      </c>
      <c r="D1008" s="89">
        <v>24</v>
      </c>
      <c r="E1008" s="90"/>
      <c r="F1008" s="91"/>
      <c r="G1008" s="6"/>
      <c r="H1008" s="6"/>
      <c r="I1008" s="6"/>
      <c r="J1008" s="6"/>
      <c r="K1008" s="6"/>
      <c r="L1008" s="6"/>
      <c r="M1008" s="6"/>
      <c r="N1008" s="6"/>
      <c r="O1008" s="6"/>
      <c r="P1008" s="6"/>
      <c r="Q1008" s="6"/>
      <c r="R1008" s="6"/>
      <c r="S1008" s="6"/>
      <c r="T1008" s="6"/>
      <c r="U1008" s="6"/>
      <c r="V1008" s="6"/>
      <c r="W1008" s="6"/>
      <c r="X1008" s="6"/>
      <c r="Y1008" s="6"/>
      <c r="Z1008" s="6"/>
    </row>
    <row r="1009" spans="1:26" s="140" customFormat="1" ht="36" x14ac:dyDescent="0.25">
      <c r="A1009" s="79">
        <f t="shared" si="49"/>
        <v>1054</v>
      </c>
      <c r="B1009" s="87" t="s">
        <v>492</v>
      </c>
      <c r="C1009" s="88" t="s">
        <v>335</v>
      </c>
      <c r="D1009" s="89">
        <v>12</v>
      </c>
      <c r="E1009" s="90"/>
      <c r="F1009" s="91"/>
      <c r="G1009" s="6"/>
      <c r="H1009" s="6"/>
      <c r="I1009" s="6"/>
      <c r="J1009" s="6"/>
      <c r="K1009" s="6"/>
      <c r="L1009" s="6"/>
      <c r="M1009" s="6"/>
      <c r="N1009" s="6"/>
      <c r="O1009" s="6"/>
      <c r="P1009" s="6"/>
      <c r="Q1009" s="6"/>
      <c r="R1009" s="6"/>
      <c r="S1009" s="6"/>
      <c r="T1009" s="6"/>
      <c r="U1009" s="6"/>
      <c r="V1009" s="6"/>
      <c r="W1009" s="6"/>
      <c r="X1009" s="6"/>
      <c r="Y1009" s="6"/>
      <c r="Z1009" s="6"/>
    </row>
    <row r="1010" spans="1:26" s="140" customFormat="1" ht="36" x14ac:dyDescent="0.25">
      <c r="A1010" s="79">
        <f>A1009+1</f>
        <v>1055</v>
      </c>
      <c r="B1010" s="87" t="s">
        <v>931</v>
      </c>
      <c r="C1010" s="88" t="s">
        <v>33</v>
      </c>
      <c r="D1010" s="89">
        <v>215</v>
      </c>
      <c r="E1010" s="90"/>
      <c r="F1010" s="91"/>
      <c r="G1010" s="6"/>
      <c r="H1010" s="6"/>
      <c r="I1010" s="6"/>
      <c r="J1010" s="6"/>
      <c r="K1010" s="6"/>
      <c r="L1010" s="6"/>
      <c r="M1010" s="6"/>
      <c r="N1010" s="6"/>
      <c r="O1010" s="6"/>
      <c r="P1010" s="6"/>
      <c r="Q1010" s="6"/>
      <c r="R1010" s="6"/>
      <c r="S1010" s="6"/>
      <c r="T1010" s="6"/>
      <c r="U1010" s="6"/>
      <c r="V1010" s="6"/>
      <c r="W1010" s="6"/>
      <c r="X1010" s="6"/>
      <c r="Y1010" s="6"/>
      <c r="Z1010" s="6"/>
    </row>
    <row r="1011" spans="1:26" s="140" customFormat="1" ht="36" x14ac:dyDescent="0.25">
      <c r="A1011" s="79">
        <f t="shared" si="49"/>
        <v>1056</v>
      </c>
      <c r="B1011" s="87" t="s">
        <v>493</v>
      </c>
      <c r="C1011" s="88" t="s">
        <v>33</v>
      </c>
      <c r="D1011" s="89">
        <v>25</v>
      </c>
      <c r="E1011" s="90"/>
      <c r="F1011" s="91"/>
      <c r="G1011" s="6"/>
      <c r="H1011" s="6"/>
      <c r="I1011" s="6"/>
      <c r="J1011" s="6"/>
      <c r="K1011" s="6"/>
      <c r="L1011" s="6"/>
      <c r="M1011" s="6"/>
      <c r="N1011" s="6"/>
      <c r="O1011" s="6"/>
      <c r="P1011" s="6"/>
      <c r="Q1011" s="6"/>
      <c r="R1011" s="6"/>
      <c r="S1011" s="6"/>
      <c r="T1011" s="6"/>
      <c r="U1011" s="6"/>
      <c r="V1011" s="6"/>
      <c r="W1011" s="6"/>
      <c r="X1011" s="6"/>
      <c r="Y1011" s="6"/>
      <c r="Z1011" s="6"/>
    </row>
    <row r="1012" spans="1:26" s="140" customFormat="1" ht="36" x14ac:dyDescent="0.25">
      <c r="A1012" s="79">
        <f t="shared" si="49"/>
        <v>1057</v>
      </c>
      <c r="B1012" s="87" t="s">
        <v>494</v>
      </c>
      <c r="C1012" s="88" t="s">
        <v>33</v>
      </c>
      <c r="D1012" s="89">
        <v>10</v>
      </c>
      <c r="E1012" s="90"/>
      <c r="F1012" s="91"/>
      <c r="G1012" s="6"/>
      <c r="H1012" s="6"/>
      <c r="I1012" s="6"/>
      <c r="J1012" s="6"/>
      <c r="K1012" s="6"/>
      <c r="L1012" s="6"/>
      <c r="M1012" s="6"/>
      <c r="N1012" s="6"/>
      <c r="O1012" s="6"/>
      <c r="P1012" s="6"/>
      <c r="Q1012" s="6"/>
      <c r="R1012" s="6"/>
      <c r="S1012" s="6"/>
      <c r="T1012" s="6"/>
      <c r="U1012" s="6"/>
      <c r="V1012" s="6"/>
      <c r="W1012" s="6"/>
      <c r="X1012" s="6"/>
      <c r="Y1012" s="6"/>
      <c r="Z1012" s="6"/>
    </row>
    <row r="1013" spans="1:26" s="140" customFormat="1" ht="36" x14ac:dyDescent="0.25">
      <c r="A1013" s="79">
        <f t="shared" si="49"/>
        <v>1058</v>
      </c>
      <c r="B1013" s="87" t="s">
        <v>495</v>
      </c>
      <c r="C1013" s="88" t="s">
        <v>33</v>
      </c>
      <c r="D1013" s="89">
        <v>16</v>
      </c>
      <c r="E1013" s="90"/>
      <c r="F1013" s="91"/>
      <c r="G1013" s="6"/>
      <c r="H1013" s="6"/>
      <c r="I1013" s="6"/>
      <c r="J1013" s="6"/>
      <c r="K1013" s="6"/>
      <c r="L1013" s="6"/>
      <c r="M1013" s="6"/>
      <c r="N1013" s="6"/>
      <c r="O1013" s="6"/>
      <c r="P1013" s="6"/>
      <c r="Q1013" s="6"/>
      <c r="R1013" s="6"/>
      <c r="S1013" s="6"/>
      <c r="T1013" s="6"/>
      <c r="U1013" s="6"/>
      <c r="V1013" s="6"/>
      <c r="W1013" s="6"/>
      <c r="X1013" s="6"/>
      <c r="Y1013" s="6"/>
      <c r="Z1013" s="6"/>
    </row>
    <row r="1014" spans="1:26" s="140" customFormat="1" ht="36" x14ac:dyDescent="0.25">
      <c r="A1014" s="79">
        <f>A1013+1</f>
        <v>1059</v>
      </c>
      <c r="B1014" s="87" t="s">
        <v>496</v>
      </c>
      <c r="C1014" s="88" t="s">
        <v>33</v>
      </c>
      <c r="D1014" s="89">
        <v>20</v>
      </c>
      <c r="E1014" s="90"/>
      <c r="F1014" s="91"/>
      <c r="G1014" s="6"/>
      <c r="H1014" s="6"/>
      <c r="I1014" s="6"/>
      <c r="J1014" s="6"/>
      <c r="K1014" s="6"/>
      <c r="L1014" s="6"/>
      <c r="M1014" s="6"/>
      <c r="N1014" s="6"/>
      <c r="O1014" s="6"/>
      <c r="P1014" s="6"/>
      <c r="Q1014" s="6"/>
      <c r="R1014" s="6"/>
      <c r="S1014" s="6"/>
      <c r="T1014" s="6"/>
      <c r="U1014" s="6"/>
      <c r="V1014" s="6"/>
      <c r="W1014" s="6"/>
      <c r="X1014" s="6"/>
      <c r="Y1014" s="6"/>
      <c r="Z1014" s="6"/>
    </row>
    <row r="1015" spans="1:26" s="140" customFormat="1" ht="36" x14ac:dyDescent="0.25">
      <c r="A1015" s="79">
        <f t="shared" si="49"/>
        <v>1060</v>
      </c>
      <c r="B1015" s="87" t="s">
        <v>497</v>
      </c>
      <c r="C1015" s="88" t="s">
        <v>33</v>
      </c>
      <c r="D1015" s="89">
        <v>50</v>
      </c>
      <c r="E1015" s="90"/>
      <c r="F1015" s="91"/>
      <c r="G1015" s="6"/>
      <c r="H1015" s="6"/>
      <c r="I1015" s="6"/>
      <c r="J1015" s="6"/>
      <c r="K1015" s="6"/>
      <c r="L1015" s="6"/>
      <c r="M1015" s="6"/>
      <c r="N1015" s="6"/>
      <c r="O1015" s="6"/>
      <c r="P1015" s="6"/>
      <c r="Q1015" s="6"/>
      <c r="R1015" s="6"/>
      <c r="S1015" s="6"/>
      <c r="T1015" s="6"/>
      <c r="U1015" s="6"/>
      <c r="V1015" s="6"/>
      <c r="W1015" s="6"/>
      <c r="X1015" s="6"/>
      <c r="Y1015" s="6"/>
      <c r="Z1015" s="6"/>
    </row>
    <row r="1016" spans="1:26" s="140" customFormat="1" ht="36" x14ac:dyDescent="0.25">
      <c r="A1016" s="79">
        <f t="shared" si="49"/>
        <v>1061</v>
      </c>
      <c r="B1016" s="87" t="s">
        <v>498</v>
      </c>
      <c r="C1016" s="88" t="s">
        <v>33</v>
      </c>
      <c r="D1016" s="89">
        <v>8</v>
      </c>
      <c r="E1016" s="90"/>
      <c r="F1016" s="91"/>
      <c r="G1016" s="6"/>
      <c r="H1016" s="6"/>
      <c r="I1016" s="6"/>
      <c r="J1016" s="6"/>
      <c r="K1016" s="6"/>
      <c r="L1016" s="6"/>
      <c r="M1016" s="6"/>
      <c r="N1016" s="6"/>
      <c r="O1016" s="6"/>
      <c r="P1016" s="6"/>
      <c r="Q1016" s="6"/>
      <c r="R1016" s="6"/>
      <c r="S1016" s="6"/>
      <c r="T1016" s="6"/>
      <c r="U1016" s="6"/>
      <c r="V1016" s="6"/>
      <c r="W1016" s="6"/>
      <c r="X1016" s="6"/>
      <c r="Y1016" s="6"/>
      <c r="Z1016" s="6"/>
    </row>
    <row r="1017" spans="1:26" s="140" customFormat="1" ht="36" x14ac:dyDescent="0.25">
      <c r="A1017" s="79">
        <f t="shared" si="49"/>
        <v>1062</v>
      </c>
      <c r="B1017" s="87" t="s">
        <v>499</v>
      </c>
      <c r="C1017" s="88" t="s">
        <v>33</v>
      </c>
      <c r="D1017" s="89">
        <v>8</v>
      </c>
      <c r="E1017" s="90"/>
      <c r="F1017" s="91"/>
      <c r="G1017" s="6"/>
      <c r="H1017" s="6"/>
      <c r="I1017" s="6"/>
      <c r="J1017" s="6"/>
      <c r="K1017" s="6"/>
      <c r="L1017" s="6"/>
      <c r="M1017" s="6"/>
      <c r="N1017" s="6"/>
      <c r="O1017" s="6"/>
      <c r="P1017" s="6"/>
      <c r="Q1017" s="6"/>
      <c r="R1017" s="6"/>
      <c r="S1017" s="6"/>
      <c r="T1017" s="6"/>
      <c r="U1017" s="6"/>
      <c r="V1017" s="6"/>
      <c r="W1017" s="6"/>
      <c r="X1017" s="6"/>
      <c r="Y1017" s="6"/>
      <c r="Z1017" s="6"/>
    </row>
    <row r="1018" spans="1:26" s="140" customFormat="1" ht="36" x14ac:dyDescent="0.25">
      <c r="A1018" s="79">
        <f>A1017+1</f>
        <v>1063</v>
      </c>
      <c r="B1018" s="87" t="s">
        <v>500</v>
      </c>
      <c r="C1018" s="88" t="s">
        <v>335</v>
      </c>
      <c r="D1018" s="89">
        <v>40</v>
      </c>
      <c r="E1018" s="90"/>
      <c r="F1018" s="91"/>
      <c r="G1018" s="6"/>
      <c r="H1018" s="6"/>
      <c r="I1018" s="6"/>
      <c r="J1018" s="6"/>
      <c r="K1018" s="6"/>
      <c r="L1018" s="6"/>
      <c r="M1018" s="6"/>
      <c r="N1018" s="6"/>
      <c r="O1018" s="6"/>
      <c r="P1018" s="6"/>
      <c r="Q1018" s="6"/>
      <c r="R1018" s="6"/>
      <c r="S1018" s="6"/>
      <c r="T1018" s="6"/>
      <c r="U1018" s="6"/>
      <c r="V1018" s="6"/>
      <c r="W1018" s="6"/>
      <c r="X1018" s="6"/>
      <c r="Y1018" s="6"/>
      <c r="Z1018" s="6"/>
    </row>
    <row r="1019" spans="1:26" s="140" customFormat="1" ht="36" x14ac:dyDescent="0.25">
      <c r="A1019" s="79">
        <f t="shared" si="49"/>
        <v>1064</v>
      </c>
      <c r="B1019" s="87" t="s">
        <v>501</v>
      </c>
      <c r="C1019" s="88" t="s">
        <v>335</v>
      </c>
      <c r="D1019" s="89">
        <v>40</v>
      </c>
      <c r="E1019" s="90"/>
      <c r="F1019" s="91"/>
      <c r="G1019" s="6"/>
      <c r="H1019" s="6"/>
      <c r="I1019" s="6"/>
      <c r="J1019" s="6"/>
      <c r="K1019" s="6"/>
      <c r="L1019" s="6"/>
      <c r="M1019" s="6"/>
      <c r="N1019" s="6"/>
      <c r="O1019" s="6"/>
      <c r="P1019" s="6"/>
      <c r="Q1019" s="6"/>
      <c r="R1019" s="6"/>
      <c r="S1019" s="6"/>
      <c r="T1019" s="6"/>
      <c r="U1019" s="6"/>
      <c r="V1019" s="6"/>
      <c r="W1019" s="6"/>
      <c r="X1019" s="6"/>
      <c r="Y1019" s="6"/>
      <c r="Z1019" s="6"/>
    </row>
    <row r="1020" spans="1:26" s="140" customFormat="1" ht="36" x14ac:dyDescent="0.25">
      <c r="A1020" s="79">
        <f t="shared" si="49"/>
        <v>1065</v>
      </c>
      <c r="B1020" s="87" t="s">
        <v>502</v>
      </c>
      <c r="C1020" s="88" t="s">
        <v>33</v>
      </c>
      <c r="D1020" s="89">
        <v>40</v>
      </c>
      <c r="E1020" s="90"/>
      <c r="F1020" s="91"/>
      <c r="G1020" s="6"/>
      <c r="H1020" s="6"/>
      <c r="I1020" s="6"/>
      <c r="J1020" s="6"/>
      <c r="K1020" s="6"/>
      <c r="L1020" s="6"/>
      <c r="M1020" s="6"/>
      <c r="N1020" s="6"/>
      <c r="O1020" s="6"/>
      <c r="P1020" s="6"/>
      <c r="Q1020" s="6"/>
      <c r="R1020" s="6"/>
      <c r="S1020" s="6"/>
      <c r="T1020" s="6"/>
      <c r="U1020" s="6"/>
      <c r="V1020" s="6"/>
      <c r="W1020" s="6"/>
      <c r="X1020" s="6"/>
      <c r="Y1020" s="6"/>
      <c r="Z1020" s="6"/>
    </row>
    <row r="1021" spans="1:26" s="235" customFormat="1" ht="36" x14ac:dyDescent="0.25">
      <c r="A1021" s="231">
        <f t="shared" si="49"/>
        <v>1066</v>
      </c>
      <c r="B1021" s="232" t="s">
        <v>503</v>
      </c>
      <c r="C1021" s="233" t="s">
        <v>335</v>
      </c>
      <c r="D1021" s="89">
        <v>5</v>
      </c>
      <c r="E1021" s="234"/>
      <c r="F1021" s="91"/>
    </row>
    <row r="1022" spans="1:26" s="235" customFormat="1" ht="36" x14ac:dyDescent="0.25">
      <c r="A1022" s="231">
        <f t="shared" si="49"/>
        <v>1067</v>
      </c>
      <c r="B1022" s="232" t="s">
        <v>932</v>
      </c>
      <c r="C1022" s="233" t="s">
        <v>9</v>
      </c>
      <c r="D1022" s="89">
        <v>125</v>
      </c>
      <c r="E1022" s="234"/>
      <c r="F1022" s="91"/>
    </row>
    <row r="1023" spans="1:26" s="140" customFormat="1" ht="36.75" thickBot="1" x14ac:dyDescent="0.3">
      <c r="A1023" s="79">
        <f>A1022+1</f>
        <v>1068</v>
      </c>
      <c r="B1023" s="87" t="s">
        <v>504</v>
      </c>
      <c r="C1023" s="88" t="s">
        <v>335</v>
      </c>
      <c r="D1023" s="89">
        <v>8</v>
      </c>
      <c r="E1023" s="90"/>
      <c r="F1023" s="91"/>
      <c r="G1023" s="6"/>
      <c r="H1023" s="6"/>
      <c r="I1023" s="6"/>
      <c r="J1023" s="6"/>
      <c r="K1023" s="6"/>
      <c r="L1023" s="6"/>
      <c r="M1023" s="6"/>
      <c r="N1023" s="6"/>
      <c r="O1023" s="6"/>
      <c r="P1023" s="6"/>
      <c r="Q1023" s="6"/>
      <c r="R1023" s="6"/>
      <c r="S1023" s="6"/>
      <c r="T1023" s="6"/>
      <c r="U1023" s="6"/>
      <c r="V1023" s="6"/>
      <c r="W1023" s="6"/>
      <c r="X1023" s="6"/>
      <c r="Y1023" s="6"/>
      <c r="Z1023" s="6"/>
    </row>
    <row r="1024" spans="1:26" s="140" customFormat="1" ht="18.75" thickBot="1" x14ac:dyDescent="0.3">
      <c r="A1024" s="98"/>
      <c r="B1024" s="99" t="s">
        <v>505</v>
      </c>
      <c r="C1024" s="99"/>
      <c r="D1024" s="100"/>
      <c r="E1024" s="101"/>
      <c r="F1024" s="102"/>
      <c r="G1024" s="6"/>
      <c r="H1024" s="6"/>
      <c r="I1024" s="6"/>
      <c r="J1024" s="6"/>
      <c r="K1024" s="6"/>
      <c r="L1024" s="6"/>
      <c r="M1024" s="6"/>
      <c r="N1024" s="6"/>
      <c r="O1024" s="6"/>
      <c r="P1024" s="6"/>
      <c r="Q1024" s="6"/>
      <c r="R1024" s="6"/>
      <c r="S1024" s="6"/>
      <c r="T1024" s="6"/>
      <c r="U1024" s="6"/>
      <c r="V1024" s="6"/>
      <c r="W1024" s="6"/>
      <c r="X1024" s="6"/>
      <c r="Y1024" s="6"/>
      <c r="Z1024" s="6"/>
    </row>
    <row r="1025" spans="1:26" s="140" customFormat="1" x14ac:dyDescent="0.25">
      <c r="A1025" s="79"/>
      <c r="B1025" s="103" t="s">
        <v>430</v>
      </c>
      <c r="C1025" s="84"/>
      <c r="D1025" s="84"/>
      <c r="E1025" s="85"/>
      <c r="F1025" s="86"/>
      <c r="G1025" s="6"/>
      <c r="H1025" s="6"/>
      <c r="I1025" s="6"/>
      <c r="J1025" s="6"/>
      <c r="K1025" s="6"/>
      <c r="L1025" s="6"/>
      <c r="M1025" s="6"/>
      <c r="N1025" s="6"/>
      <c r="O1025" s="6"/>
      <c r="P1025" s="6"/>
      <c r="Q1025" s="6"/>
      <c r="R1025" s="6"/>
      <c r="S1025" s="6"/>
      <c r="T1025" s="6"/>
      <c r="U1025" s="6"/>
      <c r="V1025" s="6"/>
      <c r="W1025" s="6"/>
      <c r="X1025" s="6"/>
      <c r="Y1025" s="6"/>
      <c r="Z1025" s="6"/>
    </row>
    <row r="1026" spans="1:26" s="140" customFormat="1" ht="36" x14ac:dyDescent="0.25">
      <c r="A1026" s="79">
        <f>A1023+1</f>
        <v>1069</v>
      </c>
      <c r="B1026" s="87" t="s">
        <v>431</v>
      </c>
      <c r="C1026" s="88" t="s">
        <v>33</v>
      </c>
      <c r="D1026" s="89">
        <v>2</v>
      </c>
      <c r="E1026" s="90"/>
      <c r="F1026" s="91"/>
      <c r="G1026" s="6"/>
      <c r="H1026" s="6"/>
      <c r="I1026" s="6"/>
      <c r="J1026" s="6"/>
      <c r="K1026" s="6"/>
      <c r="L1026" s="6"/>
      <c r="M1026" s="6"/>
      <c r="N1026" s="6"/>
      <c r="O1026" s="6"/>
      <c r="P1026" s="6"/>
      <c r="Q1026" s="6"/>
      <c r="R1026" s="6"/>
      <c r="S1026" s="6"/>
      <c r="T1026" s="6"/>
      <c r="U1026" s="6"/>
      <c r="V1026" s="6"/>
      <c r="W1026" s="6"/>
      <c r="X1026" s="6"/>
      <c r="Y1026" s="6"/>
      <c r="Z1026" s="6"/>
    </row>
    <row r="1027" spans="1:26" s="140" customFormat="1" ht="36" x14ac:dyDescent="0.25">
      <c r="A1027" s="79">
        <f>A1026+1</f>
        <v>1070</v>
      </c>
      <c r="B1027" s="87" t="s">
        <v>432</v>
      </c>
      <c r="C1027" s="88" t="s">
        <v>33</v>
      </c>
      <c r="D1027" s="89">
        <v>6</v>
      </c>
      <c r="E1027" s="90"/>
      <c r="F1027" s="91"/>
      <c r="G1027" s="6"/>
      <c r="H1027" s="6"/>
      <c r="I1027" s="6"/>
      <c r="J1027" s="6"/>
      <c r="K1027" s="6"/>
      <c r="L1027" s="6"/>
      <c r="M1027" s="6"/>
      <c r="N1027" s="6"/>
      <c r="O1027" s="6"/>
      <c r="P1027" s="6"/>
      <c r="Q1027" s="6"/>
      <c r="R1027" s="6"/>
      <c r="S1027" s="6"/>
      <c r="T1027" s="6"/>
      <c r="U1027" s="6"/>
      <c r="V1027" s="6"/>
      <c r="W1027" s="6"/>
      <c r="X1027" s="6"/>
      <c r="Y1027" s="6"/>
      <c r="Z1027" s="6"/>
    </row>
    <row r="1028" spans="1:26" s="140" customFormat="1" ht="36" x14ac:dyDescent="0.25">
      <c r="A1028" s="79">
        <f t="shared" ref="A1028:A1029" si="50">A1027+1</f>
        <v>1071</v>
      </c>
      <c r="B1028" s="87" t="s">
        <v>433</v>
      </c>
      <c r="C1028" s="88" t="s">
        <v>33</v>
      </c>
      <c r="D1028" s="89">
        <v>10</v>
      </c>
      <c r="E1028" s="90"/>
      <c r="F1028" s="91"/>
      <c r="G1028" s="6"/>
      <c r="H1028" s="6"/>
      <c r="I1028" s="6"/>
      <c r="J1028" s="6"/>
      <c r="K1028" s="6"/>
      <c r="L1028" s="6"/>
      <c r="M1028" s="6"/>
      <c r="N1028" s="6"/>
      <c r="O1028" s="6"/>
      <c r="P1028" s="6"/>
      <c r="Q1028" s="6"/>
      <c r="R1028" s="6"/>
      <c r="S1028" s="6"/>
      <c r="T1028" s="6"/>
      <c r="U1028" s="6"/>
      <c r="V1028" s="6"/>
      <c r="W1028" s="6"/>
      <c r="X1028" s="6"/>
      <c r="Y1028" s="6"/>
      <c r="Z1028" s="6"/>
    </row>
    <row r="1029" spans="1:26" s="140" customFormat="1" ht="36.75" thickBot="1" x14ac:dyDescent="0.3">
      <c r="A1029" s="79">
        <f t="shared" si="50"/>
        <v>1072</v>
      </c>
      <c r="B1029" s="87" t="s">
        <v>434</v>
      </c>
      <c r="C1029" s="88" t="s">
        <v>33</v>
      </c>
      <c r="D1029" s="89">
        <v>6</v>
      </c>
      <c r="E1029" s="90"/>
      <c r="F1029" s="91"/>
      <c r="G1029" s="6"/>
      <c r="H1029" s="6"/>
      <c r="I1029" s="6"/>
      <c r="J1029" s="6"/>
      <c r="K1029" s="6"/>
      <c r="L1029" s="6"/>
      <c r="M1029" s="6"/>
      <c r="N1029" s="6"/>
      <c r="O1029" s="6"/>
      <c r="P1029" s="6"/>
      <c r="Q1029" s="6"/>
      <c r="R1029" s="6"/>
      <c r="S1029" s="6"/>
      <c r="T1029" s="6"/>
      <c r="U1029" s="6"/>
      <c r="V1029" s="6"/>
      <c r="W1029" s="6"/>
      <c r="X1029" s="6"/>
      <c r="Y1029" s="6"/>
      <c r="Z1029" s="6"/>
    </row>
    <row r="1030" spans="1:26" s="140" customFormat="1" ht="18.75" thickBot="1" x14ac:dyDescent="0.3">
      <c r="A1030" s="98"/>
      <c r="B1030" s="99" t="s">
        <v>506</v>
      </c>
      <c r="C1030" s="99"/>
      <c r="D1030" s="100"/>
      <c r="E1030" s="101"/>
      <c r="F1030" s="102"/>
      <c r="G1030" s="6"/>
      <c r="H1030" s="6"/>
      <c r="I1030" s="6"/>
      <c r="J1030" s="6"/>
      <c r="K1030" s="6"/>
      <c r="L1030" s="6"/>
      <c r="M1030" s="6"/>
      <c r="N1030" s="6"/>
      <c r="O1030" s="6"/>
      <c r="P1030" s="6"/>
      <c r="Q1030" s="6"/>
      <c r="R1030" s="6"/>
      <c r="S1030" s="6"/>
      <c r="T1030" s="6"/>
      <c r="U1030" s="6"/>
      <c r="V1030" s="6"/>
      <c r="W1030" s="6"/>
      <c r="X1030" s="6"/>
      <c r="Y1030" s="6"/>
      <c r="Z1030" s="6"/>
    </row>
    <row r="1031" spans="1:26" s="140" customFormat="1" x14ac:dyDescent="0.25">
      <c r="A1031" s="79"/>
      <c r="B1031" s="103" t="s">
        <v>507</v>
      </c>
      <c r="C1031" s="84"/>
      <c r="D1031" s="84"/>
      <c r="E1031" s="85"/>
      <c r="F1031" s="86"/>
      <c r="G1031" s="6"/>
      <c r="H1031" s="6"/>
      <c r="I1031" s="6"/>
      <c r="J1031" s="6"/>
      <c r="K1031" s="6"/>
      <c r="L1031" s="6"/>
      <c r="M1031" s="6"/>
      <c r="N1031" s="6"/>
      <c r="O1031" s="6"/>
      <c r="P1031" s="6"/>
      <c r="Q1031" s="6"/>
      <c r="R1031" s="6"/>
      <c r="S1031" s="6"/>
      <c r="T1031" s="6"/>
      <c r="U1031" s="6"/>
      <c r="V1031" s="6"/>
      <c r="W1031" s="6"/>
      <c r="X1031" s="6"/>
      <c r="Y1031" s="6"/>
      <c r="Z1031" s="6"/>
    </row>
    <row r="1032" spans="1:26" s="140" customFormat="1" ht="36" x14ac:dyDescent="0.25">
      <c r="A1032" s="79">
        <f>A1029+1</f>
        <v>1073</v>
      </c>
      <c r="B1032" s="87" t="s">
        <v>409</v>
      </c>
      <c r="C1032" s="88" t="s">
        <v>33</v>
      </c>
      <c r="D1032" s="89">
        <v>1</v>
      </c>
      <c r="E1032" s="104"/>
      <c r="F1032" s="91"/>
      <c r="G1032" s="6"/>
      <c r="H1032" s="6"/>
      <c r="I1032" s="6"/>
      <c r="J1032" s="6"/>
      <c r="K1032" s="6"/>
      <c r="L1032" s="6"/>
      <c r="M1032" s="6"/>
      <c r="N1032" s="6"/>
      <c r="O1032" s="6"/>
      <c r="P1032" s="6"/>
      <c r="Q1032" s="6"/>
      <c r="R1032" s="6"/>
      <c r="S1032" s="6"/>
      <c r="T1032" s="6"/>
      <c r="U1032" s="6"/>
      <c r="V1032" s="6"/>
      <c r="W1032" s="6"/>
      <c r="X1032" s="6"/>
      <c r="Y1032" s="6"/>
      <c r="Z1032" s="6"/>
    </row>
    <row r="1033" spans="1:26" s="140" customFormat="1" ht="36" x14ac:dyDescent="0.25">
      <c r="A1033" s="79">
        <f>A1032+1</f>
        <v>1074</v>
      </c>
      <c r="B1033" s="87" t="s">
        <v>508</v>
      </c>
      <c r="C1033" s="88" t="s">
        <v>33</v>
      </c>
      <c r="D1033" s="89">
        <v>1</v>
      </c>
      <c r="E1033" s="104"/>
      <c r="F1033" s="91"/>
      <c r="G1033" s="6"/>
      <c r="H1033" s="6"/>
      <c r="I1033" s="6"/>
      <c r="J1033" s="6"/>
      <c r="K1033" s="6"/>
      <c r="L1033" s="6"/>
      <c r="M1033" s="6"/>
      <c r="N1033" s="6"/>
      <c r="O1033" s="6"/>
      <c r="P1033" s="6"/>
      <c r="Q1033" s="6"/>
      <c r="R1033" s="6"/>
      <c r="S1033" s="6"/>
      <c r="T1033" s="6"/>
      <c r="U1033" s="6"/>
      <c r="V1033" s="6"/>
      <c r="W1033" s="6"/>
      <c r="X1033" s="6"/>
      <c r="Y1033" s="6"/>
      <c r="Z1033" s="6"/>
    </row>
    <row r="1034" spans="1:26" s="140" customFormat="1" ht="36" x14ac:dyDescent="0.25">
      <c r="A1034" s="79">
        <f t="shared" ref="A1034" si="51">A1033+1</f>
        <v>1075</v>
      </c>
      <c r="B1034" s="87" t="s">
        <v>509</v>
      </c>
      <c r="C1034" s="88" t="s">
        <v>33</v>
      </c>
      <c r="D1034" s="89">
        <v>1</v>
      </c>
      <c r="E1034" s="104"/>
      <c r="F1034" s="91"/>
      <c r="G1034" s="6"/>
      <c r="H1034" s="6"/>
      <c r="I1034" s="6"/>
      <c r="J1034" s="6"/>
      <c r="K1034" s="6"/>
      <c r="L1034" s="6"/>
      <c r="M1034" s="6"/>
      <c r="N1034" s="6"/>
      <c r="O1034" s="6"/>
      <c r="P1034" s="6"/>
      <c r="Q1034" s="6"/>
      <c r="R1034" s="6"/>
      <c r="S1034" s="6"/>
      <c r="T1034" s="6"/>
      <c r="U1034" s="6"/>
      <c r="V1034" s="6"/>
      <c r="W1034" s="6"/>
      <c r="X1034" s="6"/>
      <c r="Y1034" s="6"/>
      <c r="Z1034" s="6"/>
    </row>
    <row r="1035" spans="1:26" s="140" customFormat="1" ht="36" x14ac:dyDescent="0.25">
      <c r="A1035" s="79">
        <f>A1034+1</f>
        <v>1076</v>
      </c>
      <c r="B1035" s="87" t="s">
        <v>510</v>
      </c>
      <c r="C1035" s="88" t="s">
        <v>335</v>
      </c>
      <c r="D1035" s="89">
        <v>1</v>
      </c>
      <c r="E1035" s="104"/>
      <c r="F1035" s="91"/>
      <c r="G1035" s="6"/>
      <c r="H1035" s="6"/>
      <c r="I1035" s="6"/>
      <c r="J1035" s="6"/>
      <c r="K1035" s="6"/>
      <c r="L1035" s="6"/>
      <c r="M1035" s="6"/>
      <c r="N1035" s="6"/>
      <c r="O1035" s="6"/>
      <c r="P1035" s="6"/>
      <c r="Q1035" s="6"/>
      <c r="R1035" s="6"/>
      <c r="S1035" s="6"/>
      <c r="T1035" s="6"/>
      <c r="U1035" s="6"/>
      <c r="V1035" s="6"/>
      <c r="W1035" s="6"/>
      <c r="X1035" s="6"/>
      <c r="Y1035" s="6"/>
      <c r="Z1035" s="6"/>
    </row>
    <row r="1036" spans="1:26" s="140" customFormat="1" x14ac:dyDescent="0.25">
      <c r="A1036" s="79"/>
      <c r="B1036" s="83" t="s">
        <v>411</v>
      </c>
      <c r="C1036" s="84"/>
      <c r="D1036" s="84"/>
      <c r="E1036" s="85"/>
      <c r="F1036" s="86"/>
      <c r="G1036" s="6"/>
      <c r="H1036" s="6"/>
      <c r="I1036" s="6"/>
      <c r="J1036" s="6"/>
      <c r="K1036" s="6"/>
      <c r="L1036" s="6"/>
      <c r="M1036" s="6"/>
      <c r="N1036" s="6"/>
      <c r="O1036" s="6"/>
      <c r="P1036" s="6"/>
      <c r="Q1036" s="6"/>
      <c r="R1036" s="6"/>
      <c r="S1036" s="6"/>
      <c r="T1036" s="6"/>
      <c r="U1036" s="6"/>
      <c r="V1036" s="6"/>
      <c r="W1036" s="6"/>
      <c r="X1036" s="6"/>
      <c r="Y1036" s="6"/>
      <c r="Z1036" s="6"/>
    </row>
    <row r="1037" spans="1:26" s="140" customFormat="1" ht="36" x14ac:dyDescent="0.25">
      <c r="A1037" s="79">
        <f>A1035+1</f>
        <v>1077</v>
      </c>
      <c r="B1037" s="87" t="s">
        <v>412</v>
      </c>
      <c r="C1037" s="88" t="s">
        <v>29</v>
      </c>
      <c r="D1037" s="89">
        <v>1418</v>
      </c>
      <c r="E1037" s="90"/>
      <c r="F1037" s="91"/>
      <c r="G1037" s="6"/>
      <c r="H1037" s="6"/>
      <c r="I1037" s="6"/>
      <c r="J1037" s="6"/>
      <c r="K1037" s="6"/>
      <c r="L1037" s="6"/>
      <c r="M1037" s="6"/>
      <c r="N1037" s="6"/>
      <c r="O1037" s="6"/>
      <c r="P1037" s="6"/>
      <c r="Q1037" s="6"/>
      <c r="R1037" s="6"/>
      <c r="S1037" s="6"/>
      <c r="T1037" s="6"/>
      <c r="U1037" s="6"/>
      <c r="V1037" s="6"/>
      <c r="W1037" s="6"/>
      <c r="X1037" s="6"/>
      <c r="Y1037" s="6"/>
      <c r="Z1037" s="6"/>
    </row>
    <row r="1038" spans="1:26" s="140" customFormat="1" ht="36" x14ac:dyDescent="0.25">
      <c r="A1038" s="79">
        <f>A1037+1</f>
        <v>1078</v>
      </c>
      <c r="B1038" s="87" t="s">
        <v>413</v>
      </c>
      <c r="C1038" s="88" t="s">
        <v>29</v>
      </c>
      <c r="D1038" s="89">
        <v>339</v>
      </c>
      <c r="E1038" s="90"/>
      <c r="F1038" s="91"/>
      <c r="G1038" s="6"/>
      <c r="H1038" s="6"/>
      <c r="I1038" s="6"/>
      <c r="J1038" s="6"/>
      <c r="K1038" s="6"/>
      <c r="L1038" s="6"/>
      <c r="M1038" s="6"/>
      <c r="N1038" s="6"/>
      <c r="O1038" s="6"/>
      <c r="P1038" s="6"/>
      <c r="Q1038" s="6"/>
      <c r="R1038" s="6"/>
      <c r="S1038" s="6"/>
      <c r="T1038" s="6"/>
      <c r="U1038" s="6"/>
      <c r="V1038" s="6"/>
      <c r="W1038" s="6"/>
      <c r="X1038" s="6"/>
      <c r="Y1038" s="6"/>
      <c r="Z1038" s="6"/>
    </row>
    <row r="1039" spans="1:26" s="140" customFormat="1" ht="36" x14ac:dyDescent="0.25">
      <c r="A1039" s="79">
        <f t="shared" ref="A1039:A1043" si="52">A1038+1</f>
        <v>1079</v>
      </c>
      <c r="B1039" s="87" t="s">
        <v>414</v>
      </c>
      <c r="C1039" s="88" t="s">
        <v>29</v>
      </c>
      <c r="D1039" s="89">
        <v>113</v>
      </c>
      <c r="E1039" s="90"/>
      <c r="F1039" s="91"/>
      <c r="G1039" s="6"/>
      <c r="H1039" s="6"/>
      <c r="I1039" s="6"/>
      <c r="J1039" s="6"/>
      <c r="K1039" s="6"/>
      <c r="L1039" s="6"/>
      <c r="M1039" s="6"/>
      <c r="N1039" s="6"/>
      <c r="O1039" s="6"/>
      <c r="P1039" s="6"/>
      <c r="Q1039" s="6"/>
      <c r="R1039" s="6"/>
      <c r="S1039" s="6"/>
      <c r="T1039" s="6"/>
      <c r="U1039" s="6"/>
      <c r="V1039" s="6"/>
      <c r="W1039" s="6"/>
      <c r="X1039" s="6"/>
      <c r="Y1039" s="6"/>
      <c r="Z1039" s="6"/>
    </row>
    <row r="1040" spans="1:26" s="140" customFormat="1" ht="36" x14ac:dyDescent="0.25">
      <c r="A1040" s="79">
        <f t="shared" si="52"/>
        <v>1080</v>
      </c>
      <c r="B1040" s="87" t="s">
        <v>415</v>
      </c>
      <c r="C1040" s="88" t="s">
        <v>29</v>
      </c>
      <c r="D1040" s="89">
        <v>82</v>
      </c>
      <c r="E1040" s="90"/>
      <c r="F1040" s="91"/>
      <c r="G1040" s="6"/>
      <c r="H1040" s="6"/>
      <c r="I1040" s="6"/>
      <c r="J1040" s="6"/>
      <c r="K1040" s="6"/>
      <c r="L1040" s="6"/>
      <c r="M1040" s="6"/>
      <c r="N1040" s="6"/>
      <c r="O1040" s="6"/>
      <c r="P1040" s="6"/>
      <c r="Q1040" s="6"/>
      <c r="R1040" s="6"/>
      <c r="S1040" s="6"/>
      <c r="T1040" s="6"/>
      <c r="U1040" s="6"/>
      <c r="V1040" s="6"/>
      <c r="W1040" s="6"/>
      <c r="X1040" s="6"/>
      <c r="Y1040" s="6"/>
      <c r="Z1040" s="6"/>
    </row>
    <row r="1041" spans="1:26" s="140" customFormat="1" ht="36" x14ac:dyDescent="0.25">
      <c r="A1041" s="79">
        <f t="shared" si="52"/>
        <v>1081</v>
      </c>
      <c r="B1041" s="87" t="s">
        <v>416</v>
      </c>
      <c r="C1041" s="88" t="s">
        <v>33</v>
      </c>
      <c r="D1041" s="89">
        <v>90</v>
      </c>
      <c r="E1041" s="90"/>
      <c r="F1041" s="91"/>
      <c r="G1041" s="6"/>
      <c r="H1041" s="6"/>
      <c r="I1041" s="6"/>
      <c r="J1041" s="6"/>
      <c r="K1041" s="6"/>
      <c r="L1041" s="6"/>
      <c r="M1041" s="6"/>
      <c r="N1041" s="6"/>
      <c r="O1041" s="6"/>
      <c r="P1041" s="6"/>
      <c r="Q1041" s="6"/>
      <c r="R1041" s="6"/>
      <c r="S1041" s="6"/>
      <c r="T1041" s="6"/>
      <c r="U1041" s="6"/>
      <c r="V1041" s="6"/>
      <c r="W1041" s="6"/>
      <c r="X1041" s="6"/>
      <c r="Y1041" s="6"/>
      <c r="Z1041" s="6"/>
    </row>
    <row r="1042" spans="1:26" s="140" customFormat="1" ht="36" x14ac:dyDescent="0.25">
      <c r="A1042" s="79">
        <f t="shared" si="52"/>
        <v>1082</v>
      </c>
      <c r="B1042" s="87" t="s">
        <v>511</v>
      </c>
      <c r="C1042" s="88" t="s">
        <v>33</v>
      </c>
      <c r="D1042" s="89">
        <v>139</v>
      </c>
      <c r="E1042" s="90"/>
      <c r="F1042" s="91"/>
      <c r="G1042" s="6"/>
      <c r="H1042" s="6"/>
      <c r="I1042" s="6"/>
      <c r="J1042" s="6"/>
      <c r="K1042" s="6"/>
      <c r="L1042" s="6"/>
      <c r="M1042" s="6"/>
      <c r="N1042" s="6"/>
      <c r="O1042" s="6"/>
      <c r="P1042" s="6"/>
      <c r="Q1042" s="6"/>
      <c r="R1042" s="6"/>
      <c r="S1042" s="6"/>
      <c r="T1042" s="6"/>
      <c r="U1042" s="6"/>
      <c r="V1042" s="6"/>
      <c r="W1042" s="6"/>
      <c r="X1042" s="6"/>
      <c r="Y1042" s="6"/>
      <c r="Z1042" s="6"/>
    </row>
    <row r="1043" spans="1:26" s="140" customFormat="1" ht="36" x14ac:dyDescent="0.25">
      <c r="A1043" s="79">
        <f t="shared" si="52"/>
        <v>1083</v>
      </c>
      <c r="B1043" s="87" t="s">
        <v>512</v>
      </c>
      <c r="C1043" s="88" t="s">
        <v>33</v>
      </c>
      <c r="D1043" s="89">
        <v>34</v>
      </c>
      <c r="E1043" s="90"/>
      <c r="F1043" s="91"/>
      <c r="G1043" s="6"/>
      <c r="H1043" s="6"/>
      <c r="I1043" s="6"/>
      <c r="J1043" s="6"/>
      <c r="K1043" s="6"/>
      <c r="L1043" s="6"/>
      <c r="M1043" s="6"/>
      <c r="N1043" s="6"/>
      <c r="O1043" s="6"/>
      <c r="P1043" s="6"/>
      <c r="Q1043" s="6"/>
      <c r="R1043" s="6"/>
      <c r="S1043" s="6"/>
      <c r="T1043" s="6"/>
      <c r="U1043" s="6"/>
      <c r="V1043" s="6"/>
      <c r="W1043" s="6"/>
      <c r="X1043" s="6"/>
      <c r="Y1043" s="6"/>
      <c r="Z1043" s="6"/>
    </row>
    <row r="1044" spans="1:26" s="140" customFormat="1" ht="36" x14ac:dyDescent="0.25">
      <c r="A1044" s="79">
        <f>A1043+1</f>
        <v>1084</v>
      </c>
      <c r="B1044" s="87" t="s">
        <v>417</v>
      </c>
      <c r="C1044" s="88" t="s">
        <v>33</v>
      </c>
      <c r="D1044" s="89">
        <v>43</v>
      </c>
      <c r="E1044" s="90"/>
      <c r="F1044" s="91"/>
      <c r="G1044" s="6"/>
      <c r="H1044" s="6"/>
      <c r="I1044" s="6"/>
      <c r="J1044" s="6"/>
      <c r="K1044" s="6"/>
      <c r="L1044" s="6"/>
      <c r="M1044" s="6"/>
      <c r="N1044" s="6"/>
      <c r="O1044" s="6"/>
      <c r="P1044" s="6"/>
      <c r="Q1044" s="6"/>
      <c r="R1044" s="6"/>
      <c r="S1044" s="6"/>
      <c r="T1044" s="6"/>
      <c r="U1044" s="6"/>
      <c r="V1044" s="6"/>
      <c r="W1044" s="6"/>
      <c r="X1044" s="6"/>
      <c r="Y1044" s="6"/>
      <c r="Z1044" s="6"/>
    </row>
    <row r="1045" spans="1:26" s="140" customFormat="1" x14ac:dyDescent="0.25">
      <c r="A1045" s="79"/>
      <c r="B1045" s="103" t="s">
        <v>513</v>
      </c>
      <c r="C1045" s="88"/>
      <c r="D1045" s="89"/>
      <c r="E1045" s="104"/>
      <c r="F1045" s="91"/>
      <c r="G1045" s="6"/>
      <c r="H1045" s="6"/>
      <c r="I1045" s="6"/>
      <c r="J1045" s="6"/>
      <c r="K1045" s="6"/>
      <c r="L1045" s="6"/>
      <c r="M1045" s="6"/>
      <c r="N1045" s="6"/>
      <c r="O1045" s="6"/>
      <c r="P1045" s="6"/>
      <c r="Q1045" s="6"/>
      <c r="R1045" s="6"/>
      <c r="S1045" s="6"/>
      <c r="T1045" s="6"/>
      <c r="U1045" s="6"/>
      <c r="V1045" s="6"/>
      <c r="W1045" s="6"/>
      <c r="X1045" s="6"/>
      <c r="Y1045" s="6"/>
      <c r="Z1045" s="6"/>
    </row>
    <row r="1046" spans="1:26" s="140" customFormat="1" ht="36" x14ac:dyDescent="0.25">
      <c r="A1046" s="79">
        <f>A1044+1</f>
        <v>1085</v>
      </c>
      <c r="B1046" s="87" t="s">
        <v>410</v>
      </c>
      <c r="C1046" s="88" t="s">
        <v>33</v>
      </c>
      <c r="D1046" s="89">
        <v>10</v>
      </c>
      <c r="E1046" s="104"/>
      <c r="F1046" s="91"/>
      <c r="G1046" s="6"/>
      <c r="H1046" s="6"/>
      <c r="I1046" s="6"/>
      <c r="J1046" s="6"/>
      <c r="K1046" s="6"/>
      <c r="L1046" s="6"/>
      <c r="M1046" s="6"/>
      <c r="N1046" s="6"/>
      <c r="O1046" s="6"/>
      <c r="P1046" s="6"/>
      <c r="Q1046" s="6"/>
      <c r="R1046" s="6"/>
      <c r="S1046" s="6"/>
      <c r="T1046" s="6"/>
      <c r="U1046" s="6"/>
      <c r="V1046" s="6"/>
      <c r="W1046" s="6"/>
      <c r="X1046" s="6"/>
      <c r="Y1046" s="6"/>
      <c r="Z1046" s="6"/>
    </row>
    <row r="1047" spans="1:26" s="140" customFormat="1" ht="36" x14ac:dyDescent="0.25">
      <c r="A1047" s="79">
        <f>A1046+1</f>
        <v>1086</v>
      </c>
      <c r="B1047" s="87" t="s">
        <v>514</v>
      </c>
      <c r="C1047" s="88" t="s">
        <v>33</v>
      </c>
      <c r="D1047" s="89">
        <v>1</v>
      </c>
      <c r="E1047" s="104"/>
      <c r="F1047" s="91"/>
      <c r="G1047" s="6"/>
      <c r="H1047" s="6"/>
      <c r="I1047" s="6"/>
      <c r="J1047" s="6"/>
      <c r="K1047" s="6"/>
      <c r="L1047" s="6"/>
      <c r="M1047" s="6"/>
      <c r="N1047" s="6"/>
      <c r="O1047" s="6"/>
      <c r="P1047" s="6"/>
      <c r="Q1047" s="6"/>
      <c r="R1047" s="6"/>
      <c r="S1047" s="6"/>
      <c r="T1047" s="6"/>
      <c r="U1047" s="6"/>
      <c r="V1047" s="6"/>
      <c r="W1047" s="6"/>
      <c r="X1047" s="6"/>
      <c r="Y1047" s="6"/>
      <c r="Z1047" s="6"/>
    </row>
    <row r="1048" spans="1:26" s="140" customFormat="1" ht="36" x14ac:dyDescent="0.25">
      <c r="A1048" s="79">
        <f>A1047+1</f>
        <v>1087</v>
      </c>
      <c r="B1048" s="87" t="s">
        <v>515</v>
      </c>
      <c r="C1048" s="88" t="s">
        <v>33</v>
      </c>
      <c r="D1048" s="89">
        <v>1</v>
      </c>
      <c r="E1048" s="104"/>
      <c r="F1048" s="91"/>
      <c r="G1048" s="6"/>
      <c r="H1048" s="6"/>
      <c r="I1048" s="6"/>
      <c r="J1048" s="6"/>
      <c r="K1048" s="6"/>
      <c r="L1048" s="6"/>
      <c r="M1048" s="6"/>
      <c r="N1048" s="6"/>
      <c r="O1048" s="6"/>
      <c r="P1048" s="6"/>
      <c r="Q1048" s="6"/>
      <c r="R1048" s="6"/>
      <c r="S1048" s="6"/>
      <c r="T1048" s="6"/>
      <c r="U1048" s="6"/>
      <c r="V1048" s="6"/>
      <c r="W1048" s="6"/>
      <c r="X1048" s="6"/>
      <c r="Y1048" s="6"/>
      <c r="Z1048" s="6"/>
    </row>
    <row r="1049" spans="1:26" s="140" customFormat="1" ht="36.75" thickBot="1" x14ac:dyDescent="0.3">
      <c r="A1049" s="79">
        <f>A1048+1</f>
        <v>1088</v>
      </c>
      <c r="B1049" s="87" t="s">
        <v>516</v>
      </c>
      <c r="C1049" s="88" t="s">
        <v>335</v>
      </c>
      <c r="D1049" s="89">
        <v>1</v>
      </c>
      <c r="E1049" s="104"/>
      <c r="F1049" s="91"/>
      <c r="G1049" s="6"/>
      <c r="H1049" s="6"/>
      <c r="I1049" s="6"/>
      <c r="J1049" s="6"/>
      <c r="K1049" s="6"/>
      <c r="L1049" s="6"/>
      <c r="M1049" s="6"/>
      <c r="N1049" s="6"/>
      <c r="O1049" s="6"/>
      <c r="P1049" s="6"/>
      <c r="Q1049" s="6"/>
      <c r="R1049" s="6"/>
      <c r="S1049" s="6"/>
      <c r="T1049" s="6"/>
      <c r="U1049" s="6"/>
      <c r="V1049" s="6"/>
      <c r="W1049" s="6"/>
      <c r="X1049" s="6"/>
      <c r="Y1049" s="6"/>
      <c r="Z1049" s="6"/>
    </row>
    <row r="1050" spans="1:26" s="140" customFormat="1" ht="18.75" thickBot="1" x14ac:dyDescent="0.3">
      <c r="A1050" s="98"/>
      <c r="B1050" s="99" t="s">
        <v>517</v>
      </c>
      <c r="C1050" s="99"/>
      <c r="D1050" s="100"/>
      <c r="E1050" s="105"/>
      <c r="F1050" s="102"/>
      <c r="G1050" s="6"/>
      <c r="H1050" s="6"/>
      <c r="I1050" s="6"/>
      <c r="J1050" s="6"/>
      <c r="K1050" s="6"/>
      <c r="L1050" s="6"/>
      <c r="M1050" s="6"/>
      <c r="N1050" s="6"/>
      <c r="O1050" s="6"/>
      <c r="P1050" s="6"/>
      <c r="Q1050" s="6"/>
      <c r="R1050" s="6"/>
      <c r="S1050" s="6"/>
      <c r="T1050" s="6"/>
      <c r="U1050" s="6"/>
      <c r="V1050" s="6"/>
      <c r="W1050" s="6"/>
      <c r="X1050" s="6"/>
      <c r="Y1050" s="6"/>
      <c r="Z1050" s="6"/>
    </row>
    <row r="1051" spans="1:26" s="140" customFormat="1" x14ac:dyDescent="0.25">
      <c r="A1051" s="128"/>
      <c r="B1051" s="129" t="s">
        <v>518</v>
      </c>
      <c r="C1051" s="129"/>
      <c r="D1051" s="129"/>
      <c r="E1051" s="130"/>
      <c r="F1051" s="131"/>
      <c r="G1051" s="6"/>
      <c r="H1051" s="6"/>
      <c r="I1051" s="6"/>
      <c r="J1051" s="6"/>
      <c r="K1051" s="6"/>
      <c r="L1051" s="6"/>
      <c r="M1051" s="6"/>
      <c r="N1051" s="6"/>
      <c r="O1051" s="6"/>
      <c r="P1051" s="6"/>
      <c r="Q1051" s="6"/>
      <c r="R1051" s="6"/>
      <c r="S1051" s="6"/>
      <c r="T1051" s="6"/>
      <c r="U1051" s="6"/>
      <c r="V1051" s="6"/>
      <c r="W1051" s="6"/>
      <c r="X1051" s="6"/>
      <c r="Y1051" s="6"/>
      <c r="Z1051" s="6"/>
    </row>
    <row r="1052" spans="1:26" s="140" customFormat="1" x14ac:dyDescent="0.25">
      <c r="A1052" s="79">
        <v>1100</v>
      </c>
      <c r="B1052" s="106" t="s">
        <v>519</v>
      </c>
      <c r="C1052" s="107"/>
      <c r="D1052" s="107"/>
      <c r="E1052" s="107"/>
      <c r="F1052" s="108"/>
      <c r="G1052" s="6"/>
      <c r="H1052" s="6"/>
      <c r="I1052" s="6"/>
      <c r="J1052" s="6"/>
      <c r="K1052" s="6"/>
      <c r="L1052" s="6"/>
      <c r="M1052" s="6"/>
      <c r="N1052" s="6"/>
      <c r="O1052" s="6"/>
      <c r="P1052" s="6"/>
      <c r="Q1052" s="6"/>
      <c r="R1052" s="6"/>
      <c r="S1052" s="6"/>
      <c r="T1052" s="6"/>
      <c r="U1052" s="6"/>
      <c r="V1052" s="6"/>
      <c r="W1052" s="6"/>
      <c r="X1052" s="6"/>
      <c r="Y1052" s="6"/>
      <c r="Z1052" s="6"/>
    </row>
    <row r="1053" spans="1:26" s="140" customFormat="1" ht="36" x14ac:dyDescent="0.25">
      <c r="A1053" s="79">
        <v>1101</v>
      </c>
      <c r="B1053" s="87" t="s">
        <v>520</v>
      </c>
      <c r="C1053" s="88" t="s">
        <v>335</v>
      </c>
      <c r="D1053" s="89">
        <v>1</v>
      </c>
      <c r="E1053" s="104"/>
      <c r="F1053" s="91"/>
      <c r="G1053" s="6"/>
      <c r="H1053" s="6"/>
      <c r="I1053" s="6"/>
      <c r="J1053" s="6"/>
      <c r="K1053" s="6"/>
      <c r="L1053" s="6"/>
      <c r="M1053" s="6"/>
      <c r="N1053" s="6"/>
      <c r="O1053" s="6"/>
      <c r="P1053" s="6"/>
      <c r="Q1053" s="6"/>
      <c r="R1053" s="6"/>
      <c r="S1053" s="6"/>
      <c r="T1053" s="6"/>
      <c r="U1053" s="6"/>
      <c r="V1053" s="6"/>
      <c r="W1053" s="6"/>
      <c r="X1053" s="6"/>
      <c r="Y1053" s="6"/>
      <c r="Z1053" s="6"/>
    </row>
    <row r="1054" spans="1:26" s="140" customFormat="1" x14ac:dyDescent="0.25">
      <c r="A1054" s="79"/>
      <c r="B1054" s="83" t="s">
        <v>418</v>
      </c>
      <c r="C1054" s="88"/>
      <c r="D1054" s="109"/>
      <c r="E1054" s="109"/>
      <c r="F1054" s="110"/>
      <c r="G1054" s="6"/>
      <c r="H1054" s="6"/>
      <c r="I1054" s="6"/>
      <c r="J1054" s="6"/>
      <c r="K1054" s="6"/>
      <c r="L1054" s="6"/>
      <c r="M1054" s="6"/>
      <c r="N1054" s="6"/>
      <c r="O1054" s="6"/>
      <c r="P1054" s="6"/>
      <c r="Q1054" s="6"/>
      <c r="R1054" s="6"/>
      <c r="S1054" s="6"/>
      <c r="T1054" s="6"/>
      <c r="U1054" s="6"/>
      <c r="V1054" s="6"/>
      <c r="W1054" s="6"/>
      <c r="X1054" s="6"/>
      <c r="Y1054" s="6"/>
      <c r="Z1054" s="6"/>
    </row>
    <row r="1055" spans="1:26" s="140" customFormat="1" x14ac:dyDescent="0.25">
      <c r="A1055" s="79"/>
      <c r="B1055" s="83" t="s">
        <v>521</v>
      </c>
      <c r="C1055" s="111"/>
      <c r="D1055" s="109"/>
      <c r="E1055" s="109"/>
      <c r="F1055" s="110"/>
      <c r="G1055" s="6"/>
      <c r="H1055" s="6"/>
      <c r="I1055" s="6"/>
      <c r="J1055" s="6"/>
      <c r="K1055" s="6"/>
      <c r="L1055" s="6"/>
      <c r="M1055" s="6"/>
      <c r="N1055" s="6"/>
      <c r="O1055" s="6"/>
      <c r="P1055" s="6"/>
      <c r="Q1055" s="6"/>
      <c r="R1055" s="6"/>
      <c r="S1055" s="6"/>
      <c r="T1055" s="6"/>
      <c r="U1055" s="6"/>
      <c r="V1055" s="6"/>
      <c r="W1055" s="6"/>
      <c r="X1055" s="6"/>
      <c r="Y1055" s="6"/>
      <c r="Z1055" s="6"/>
    </row>
    <row r="1056" spans="1:26" s="140" customFormat="1" ht="36" x14ac:dyDescent="0.25">
      <c r="A1056" s="79">
        <f>A1053+1</f>
        <v>1102</v>
      </c>
      <c r="B1056" s="87" t="s">
        <v>522</v>
      </c>
      <c r="C1056" s="88" t="s">
        <v>33</v>
      </c>
      <c r="D1056" s="89">
        <v>3</v>
      </c>
      <c r="E1056" s="104"/>
      <c r="F1056" s="91"/>
      <c r="G1056" s="6"/>
      <c r="H1056" s="6"/>
      <c r="I1056" s="6"/>
      <c r="J1056" s="6"/>
      <c r="K1056" s="6"/>
      <c r="L1056" s="6"/>
      <c r="M1056" s="6"/>
      <c r="N1056" s="6"/>
      <c r="O1056" s="6"/>
      <c r="P1056" s="6"/>
      <c r="Q1056" s="6"/>
      <c r="R1056" s="6"/>
      <c r="S1056" s="6"/>
      <c r="T1056" s="6"/>
      <c r="U1056" s="6"/>
      <c r="V1056" s="6"/>
      <c r="W1056" s="6"/>
      <c r="X1056" s="6"/>
      <c r="Y1056" s="6"/>
      <c r="Z1056" s="6"/>
    </row>
    <row r="1057" spans="1:26" s="140" customFormat="1" ht="36" x14ac:dyDescent="0.25">
      <c r="A1057" s="79">
        <f>A1056+1</f>
        <v>1103</v>
      </c>
      <c r="B1057" s="87" t="s">
        <v>523</v>
      </c>
      <c r="C1057" s="88" t="s">
        <v>33</v>
      </c>
      <c r="D1057" s="89">
        <v>6</v>
      </c>
      <c r="E1057" s="104"/>
      <c r="F1057" s="91"/>
      <c r="G1057" s="6"/>
      <c r="H1057" s="6"/>
      <c r="I1057" s="6"/>
      <c r="J1057" s="6"/>
      <c r="K1057" s="6"/>
      <c r="L1057" s="6"/>
      <c r="M1057" s="6"/>
      <c r="N1057" s="6"/>
      <c r="O1057" s="6"/>
      <c r="P1057" s="6"/>
      <c r="Q1057" s="6"/>
      <c r="R1057" s="6"/>
      <c r="S1057" s="6"/>
      <c r="T1057" s="6"/>
      <c r="U1057" s="6"/>
      <c r="V1057" s="6"/>
      <c r="W1057" s="6"/>
      <c r="X1057" s="6"/>
      <c r="Y1057" s="6"/>
      <c r="Z1057" s="6"/>
    </row>
    <row r="1058" spans="1:26" s="140" customFormat="1" x14ac:dyDescent="0.25">
      <c r="A1058" s="79"/>
      <c r="B1058" s="83" t="s">
        <v>524</v>
      </c>
      <c r="C1058" s="111"/>
      <c r="D1058" s="109"/>
      <c r="E1058" s="109"/>
      <c r="F1058" s="110"/>
      <c r="G1058" s="6"/>
      <c r="H1058" s="6"/>
      <c r="I1058" s="6"/>
      <c r="J1058" s="6"/>
      <c r="K1058" s="6"/>
      <c r="L1058" s="6"/>
      <c r="M1058" s="6"/>
      <c r="N1058" s="6"/>
      <c r="O1058" s="6"/>
      <c r="P1058" s="6"/>
      <c r="Q1058" s="6"/>
      <c r="R1058" s="6"/>
      <c r="S1058" s="6"/>
      <c r="T1058" s="6"/>
      <c r="U1058" s="6"/>
      <c r="V1058" s="6"/>
      <c r="W1058" s="6"/>
      <c r="X1058" s="6"/>
      <c r="Y1058" s="6"/>
      <c r="Z1058" s="6"/>
    </row>
    <row r="1059" spans="1:26" s="140" customFormat="1" ht="36" x14ac:dyDescent="0.25">
      <c r="A1059" s="79">
        <f>A1057+1</f>
        <v>1104</v>
      </c>
      <c r="B1059" s="87" t="s">
        <v>525</v>
      </c>
      <c r="C1059" s="88" t="s">
        <v>33</v>
      </c>
      <c r="D1059" s="89">
        <v>49</v>
      </c>
      <c r="E1059" s="104"/>
      <c r="F1059" s="91"/>
      <c r="G1059" s="6"/>
      <c r="H1059" s="6"/>
      <c r="I1059" s="6"/>
      <c r="J1059" s="6"/>
      <c r="K1059" s="6"/>
      <c r="L1059" s="6"/>
      <c r="M1059" s="6"/>
      <c r="N1059" s="6"/>
      <c r="O1059" s="6"/>
      <c r="P1059" s="6"/>
      <c r="Q1059" s="6"/>
      <c r="R1059" s="6"/>
      <c r="S1059" s="6"/>
      <c r="T1059" s="6"/>
      <c r="U1059" s="6"/>
      <c r="V1059" s="6"/>
      <c r="W1059" s="6"/>
      <c r="X1059" s="6"/>
      <c r="Y1059" s="6"/>
      <c r="Z1059" s="6"/>
    </row>
    <row r="1060" spans="1:26" s="140" customFormat="1" ht="36" x14ac:dyDescent="0.25">
      <c r="A1060" s="79">
        <f>A1059+1</f>
        <v>1105</v>
      </c>
      <c r="B1060" s="87" t="s">
        <v>526</v>
      </c>
      <c r="C1060" s="88" t="s">
        <v>33</v>
      </c>
      <c r="D1060" s="89">
        <v>21</v>
      </c>
      <c r="E1060" s="104"/>
      <c r="F1060" s="91"/>
      <c r="G1060" s="6"/>
      <c r="H1060" s="6"/>
      <c r="I1060" s="6"/>
      <c r="J1060" s="6"/>
      <c r="K1060" s="6"/>
      <c r="L1060" s="6"/>
      <c r="M1060" s="6"/>
      <c r="N1060" s="6"/>
      <c r="O1060" s="6"/>
      <c r="P1060" s="6"/>
      <c r="Q1060" s="6"/>
      <c r="R1060" s="6"/>
      <c r="S1060" s="6"/>
      <c r="T1060" s="6"/>
      <c r="U1060" s="6"/>
      <c r="V1060" s="6"/>
      <c r="W1060" s="6"/>
      <c r="X1060" s="6"/>
      <c r="Y1060" s="6"/>
      <c r="Z1060" s="6"/>
    </row>
    <row r="1061" spans="1:26" s="140" customFormat="1" ht="36" x14ac:dyDescent="0.25">
      <c r="A1061" s="79">
        <f t="shared" ref="A1061:A1066" si="53">A1060+1</f>
        <v>1106</v>
      </c>
      <c r="B1061" s="87" t="s">
        <v>527</v>
      </c>
      <c r="C1061" s="88" t="s">
        <v>33</v>
      </c>
      <c r="D1061" s="89">
        <v>4</v>
      </c>
      <c r="E1061" s="104"/>
      <c r="F1061" s="91"/>
      <c r="G1061" s="6"/>
      <c r="H1061" s="6"/>
      <c r="I1061" s="6"/>
      <c r="J1061" s="6"/>
      <c r="K1061" s="6"/>
      <c r="L1061" s="6"/>
      <c r="M1061" s="6"/>
      <c r="N1061" s="6"/>
      <c r="O1061" s="6"/>
      <c r="P1061" s="6"/>
      <c r="Q1061" s="6"/>
      <c r="R1061" s="6"/>
      <c r="S1061" s="6"/>
      <c r="T1061" s="6"/>
      <c r="U1061" s="6"/>
      <c r="V1061" s="6"/>
      <c r="W1061" s="6"/>
      <c r="X1061" s="6"/>
      <c r="Y1061" s="6"/>
      <c r="Z1061" s="6"/>
    </row>
    <row r="1062" spans="1:26" s="140" customFormat="1" ht="36" x14ac:dyDescent="0.25">
      <c r="A1062" s="79">
        <f t="shared" si="53"/>
        <v>1107</v>
      </c>
      <c r="B1062" s="87" t="s">
        <v>528</v>
      </c>
      <c r="C1062" s="88" t="s">
        <v>33</v>
      </c>
      <c r="D1062" s="89">
        <v>1</v>
      </c>
      <c r="E1062" s="104"/>
      <c r="F1062" s="91"/>
      <c r="G1062" s="6"/>
      <c r="H1062" s="6"/>
      <c r="I1062" s="6"/>
      <c r="J1062" s="6"/>
      <c r="K1062" s="6"/>
      <c r="L1062" s="6"/>
      <c r="M1062" s="6"/>
      <c r="N1062" s="6"/>
      <c r="O1062" s="6"/>
      <c r="P1062" s="6"/>
      <c r="Q1062" s="6"/>
      <c r="R1062" s="6"/>
      <c r="S1062" s="6"/>
      <c r="T1062" s="6"/>
      <c r="U1062" s="6"/>
      <c r="V1062" s="6"/>
      <c r="W1062" s="6"/>
      <c r="X1062" s="6"/>
      <c r="Y1062" s="6"/>
      <c r="Z1062" s="6"/>
    </row>
    <row r="1063" spans="1:26" s="140" customFormat="1" ht="36" x14ac:dyDescent="0.25">
      <c r="A1063" s="79">
        <f t="shared" si="53"/>
        <v>1108</v>
      </c>
      <c r="B1063" s="87" t="s">
        <v>529</v>
      </c>
      <c r="C1063" s="88" t="s">
        <v>33</v>
      </c>
      <c r="D1063" s="89">
        <v>1</v>
      </c>
      <c r="E1063" s="104"/>
      <c r="F1063" s="91"/>
      <c r="G1063" s="6"/>
      <c r="H1063" s="6"/>
      <c r="I1063" s="6"/>
      <c r="J1063" s="6"/>
      <c r="K1063" s="6"/>
      <c r="L1063" s="6"/>
      <c r="M1063" s="6"/>
      <c r="N1063" s="6"/>
      <c r="O1063" s="6"/>
      <c r="P1063" s="6"/>
      <c r="Q1063" s="6"/>
      <c r="R1063" s="6"/>
      <c r="S1063" s="6"/>
      <c r="T1063" s="6"/>
      <c r="U1063" s="6"/>
      <c r="V1063" s="6"/>
      <c r="W1063" s="6"/>
      <c r="X1063" s="6"/>
      <c r="Y1063" s="6"/>
      <c r="Z1063" s="6"/>
    </row>
    <row r="1064" spans="1:26" s="140" customFormat="1" ht="36" x14ac:dyDescent="0.25">
      <c r="A1064" s="79">
        <f t="shared" si="53"/>
        <v>1109</v>
      </c>
      <c r="B1064" s="87" t="s">
        <v>530</v>
      </c>
      <c r="C1064" s="88" t="s">
        <v>33</v>
      </c>
      <c r="D1064" s="89">
        <v>1</v>
      </c>
      <c r="E1064" s="104"/>
      <c r="F1064" s="91"/>
      <c r="G1064" s="6"/>
      <c r="H1064" s="6"/>
      <c r="I1064" s="6"/>
      <c r="J1064" s="6"/>
      <c r="K1064" s="6"/>
      <c r="L1064" s="6"/>
      <c r="M1064" s="6"/>
      <c r="N1064" s="6"/>
      <c r="O1064" s="6"/>
      <c r="P1064" s="6"/>
      <c r="Q1064" s="6"/>
      <c r="R1064" s="6"/>
      <c r="S1064" s="6"/>
      <c r="T1064" s="6"/>
      <c r="U1064" s="6"/>
      <c r="V1064" s="6"/>
      <c r="W1064" s="6"/>
      <c r="X1064" s="6"/>
      <c r="Y1064" s="6"/>
      <c r="Z1064" s="6"/>
    </row>
    <row r="1065" spans="1:26" s="140" customFormat="1" ht="36" x14ac:dyDescent="0.25">
      <c r="A1065" s="79">
        <f t="shared" si="53"/>
        <v>1110</v>
      </c>
      <c r="B1065" s="87" t="s">
        <v>531</v>
      </c>
      <c r="C1065" s="88" t="s">
        <v>335</v>
      </c>
      <c r="D1065" s="89">
        <v>9</v>
      </c>
      <c r="E1065" s="104"/>
      <c r="F1065" s="91"/>
      <c r="G1065" s="6"/>
      <c r="H1065" s="6"/>
      <c r="I1065" s="6"/>
      <c r="J1065" s="6"/>
      <c r="K1065" s="6"/>
      <c r="L1065" s="6"/>
      <c r="M1065" s="6"/>
      <c r="N1065" s="6"/>
      <c r="O1065" s="6"/>
      <c r="P1065" s="6"/>
      <c r="Q1065" s="6"/>
      <c r="R1065" s="6"/>
      <c r="S1065" s="6"/>
      <c r="T1065" s="6"/>
      <c r="U1065" s="6"/>
      <c r="V1065" s="6"/>
      <c r="W1065" s="6"/>
      <c r="X1065" s="6"/>
      <c r="Y1065" s="6"/>
      <c r="Z1065" s="6"/>
    </row>
    <row r="1066" spans="1:26" s="140" customFormat="1" ht="36" x14ac:dyDescent="0.25">
      <c r="A1066" s="79">
        <f t="shared" si="53"/>
        <v>1111</v>
      </c>
      <c r="B1066" s="87" t="s">
        <v>532</v>
      </c>
      <c r="C1066" s="88" t="s">
        <v>335</v>
      </c>
      <c r="D1066" s="89">
        <v>9</v>
      </c>
      <c r="E1066" s="104"/>
      <c r="F1066" s="91"/>
      <c r="G1066" s="6"/>
      <c r="H1066" s="6"/>
      <c r="I1066" s="6"/>
      <c r="J1066" s="6"/>
      <c r="K1066" s="6"/>
      <c r="L1066" s="6"/>
      <c r="M1066" s="6"/>
      <c r="N1066" s="6"/>
      <c r="O1066" s="6"/>
      <c r="P1066" s="6"/>
      <c r="Q1066" s="6"/>
      <c r="R1066" s="6"/>
      <c r="S1066" s="6"/>
      <c r="T1066" s="6"/>
      <c r="U1066" s="6"/>
      <c r="V1066" s="6"/>
      <c r="W1066" s="6"/>
      <c r="X1066" s="6"/>
      <c r="Y1066" s="6"/>
      <c r="Z1066" s="6"/>
    </row>
    <row r="1067" spans="1:26" s="140" customFormat="1" x14ac:dyDescent="0.25">
      <c r="A1067" s="79"/>
      <c r="B1067" s="83" t="s">
        <v>419</v>
      </c>
      <c r="C1067" s="112"/>
      <c r="D1067" s="113"/>
      <c r="E1067" s="113"/>
      <c r="F1067" s="114"/>
      <c r="G1067" s="6"/>
      <c r="H1067" s="6"/>
      <c r="I1067" s="6"/>
      <c r="J1067" s="6"/>
      <c r="K1067" s="6"/>
      <c r="L1067" s="6"/>
      <c r="M1067" s="6"/>
      <c r="N1067" s="6"/>
      <c r="O1067" s="6"/>
      <c r="P1067" s="6"/>
      <c r="Q1067" s="6"/>
      <c r="R1067" s="6"/>
      <c r="S1067" s="6"/>
      <c r="T1067" s="6"/>
      <c r="U1067" s="6"/>
      <c r="V1067" s="6"/>
      <c r="W1067" s="6"/>
      <c r="X1067" s="6"/>
      <c r="Y1067" s="6"/>
      <c r="Z1067" s="6"/>
    </row>
    <row r="1068" spans="1:26" s="140" customFormat="1" ht="36" x14ac:dyDescent="0.25">
      <c r="A1068" s="79">
        <f>A1066+1</f>
        <v>1112</v>
      </c>
      <c r="B1068" s="87" t="s">
        <v>533</v>
      </c>
      <c r="C1068" s="88" t="s">
        <v>33</v>
      </c>
      <c r="D1068" s="89">
        <v>4</v>
      </c>
      <c r="E1068" s="104"/>
      <c r="F1068" s="91"/>
      <c r="G1068" s="6"/>
      <c r="H1068" s="6"/>
      <c r="I1068" s="6"/>
      <c r="J1068" s="6"/>
      <c r="K1068" s="6"/>
      <c r="L1068" s="6"/>
      <c r="M1068" s="6"/>
      <c r="N1068" s="6"/>
      <c r="O1068" s="6"/>
      <c r="P1068" s="6"/>
      <c r="Q1068" s="6"/>
      <c r="R1068" s="6"/>
      <c r="S1068" s="6"/>
      <c r="T1068" s="6"/>
      <c r="U1068" s="6"/>
      <c r="V1068" s="6"/>
      <c r="W1068" s="6"/>
      <c r="X1068" s="6"/>
      <c r="Y1068" s="6"/>
      <c r="Z1068" s="6"/>
    </row>
    <row r="1069" spans="1:26" s="140" customFormat="1" ht="36" x14ac:dyDescent="0.25">
      <c r="A1069" s="79">
        <f>A1068+1</f>
        <v>1113</v>
      </c>
      <c r="B1069" s="87" t="s">
        <v>534</v>
      </c>
      <c r="C1069" s="88" t="s">
        <v>33</v>
      </c>
      <c r="D1069" s="89">
        <v>1</v>
      </c>
      <c r="E1069" s="104"/>
      <c r="F1069" s="91"/>
      <c r="G1069" s="6"/>
      <c r="H1069" s="6"/>
      <c r="I1069" s="6"/>
      <c r="J1069" s="6"/>
      <c r="K1069" s="6"/>
      <c r="L1069" s="6"/>
      <c r="M1069" s="6"/>
      <c r="N1069" s="6"/>
      <c r="O1069" s="6"/>
      <c r="P1069" s="6"/>
      <c r="Q1069" s="6"/>
      <c r="R1069" s="6"/>
      <c r="S1069" s="6"/>
      <c r="T1069" s="6"/>
      <c r="U1069" s="6"/>
      <c r="V1069" s="6"/>
      <c r="W1069" s="6"/>
      <c r="X1069" s="6"/>
      <c r="Y1069" s="6"/>
      <c r="Z1069" s="6"/>
    </row>
    <row r="1070" spans="1:26" s="140" customFormat="1" ht="36" x14ac:dyDescent="0.25">
      <c r="A1070" s="79">
        <f t="shared" ref="A1070:A1073" si="54">A1069+1</f>
        <v>1114</v>
      </c>
      <c r="B1070" s="87" t="s">
        <v>535</v>
      </c>
      <c r="C1070" s="88" t="s">
        <v>33</v>
      </c>
      <c r="D1070" s="89">
        <v>1</v>
      </c>
      <c r="E1070" s="104"/>
      <c r="F1070" s="91"/>
      <c r="G1070" s="6"/>
      <c r="H1070" s="6"/>
      <c r="I1070" s="6"/>
      <c r="J1070" s="6"/>
      <c r="K1070" s="6"/>
      <c r="L1070" s="6"/>
      <c r="M1070" s="6"/>
      <c r="N1070" s="6"/>
      <c r="O1070" s="6"/>
      <c r="P1070" s="6"/>
      <c r="Q1070" s="6"/>
      <c r="R1070" s="6"/>
      <c r="S1070" s="6"/>
      <c r="T1070" s="6"/>
      <c r="U1070" s="6"/>
      <c r="V1070" s="6"/>
      <c r="W1070" s="6"/>
      <c r="X1070" s="6"/>
      <c r="Y1070" s="6"/>
      <c r="Z1070" s="6"/>
    </row>
    <row r="1071" spans="1:26" s="140" customFormat="1" ht="36" x14ac:dyDescent="0.25">
      <c r="A1071" s="79">
        <f t="shared" si="54"/>
        <v>1115</v>
      </c>
      <c r="B1071" s="87" t="s">
        <v>536</v>
      </c>
      <c r="C1071" s="88" t="s">
        <v>33</v>
      </c>
      <c r="D1071" s="89">
        <v>10</v>
      </c>
      <c r="E1071" s="104"/>
      <c r="F1071" s="91"/>
      <c r="G1071" s="6"/>
      <c r="H1071" s="6"/>
      <c r="I1071" s="6"/>
      <c r="J1071" s="6"/>
      <c r="K1071" s="6"/>
      <c r="L1071" s="6"/>
      <c r="M1071" s="6"/>
      <c r="N1071" s="6"/>
      <c r="O1071" s="6"/>
      <c r="P1071" s="6"/>
      <c r="Q1071" s="6"/>
      <c r="R1071" s="6"/>
      <c r="S1071" s="6"/>
      <c r="T1071" s="6"/>
      <c r="U1071" s="6"/>
      <c r="V1071" s="6"/>
      <c r="W1071" s="6"/>
      <c r="X1071" s="6"/>
      <c r="Y1071" s="6"/>
      <c r="Z1071" s="6"/>
    </row>
    <row r="1072" spans="1:26" s="140" customFormat="1" ht="36" x14ac:dyDescent="0.25">
      <c r="A1072" s="79">
        <f t="shared" si="54"/>
        <v>1116</v>
      </c>
      <c r="B1072" s="87" t="s">
        <v>537</v>
      </c>
      <c r="C1072" s="88" t="s">
        <v>33</v>
      </c>
      <c r="D1072" s="89">
        <v>6</v>
      </c>
      <c r="E1072" s="104"/>
      <c r="F1072" s="91"/>
      <c r="G1072" s="6"/>
      <c r="H1072" s="6"/>
      <c r="I1072" s="6"/>
      <c r="J1072" s="6"/>
      <c r="K1072" s="6"/>
      <c r="L1072" s="6"/>
      <c r="M1072" s="6"/>
      <c r="N1072" s="6"/>
      <c r="O1072" s="6"/>
      <c r="P1072" s="6"/>
      <c r="Q1072" s="6"/>
      <c r="R1072" s="6"/>
      <c r="S1072" s="6"/>
      <c r="T1072" s="6"/>
      <c r="U1072" s="6"/>
      <c r="V1072" s="6"/>
      <c r="W1072" s="6"/>
      <c r="X1072" s="6"/>
      <c r="Y1072" s="6"/>
      <c r="Z1072" s="6"/>
    </row>
    <row r="1073" spans="1:26" s="140" customFormat="1" ht="36" x14ac:dyDescent="0.25">
      <c r="A1073" s="79">
        <f t="shared" si="54"/>
        <v>1117</v>
      </c>
      <c r="B1073" s="87" t="s">
        <v>538</v>
      </c>
      <c r="C1073" s="88" t="s">
        <v>33</v>
      </c>
      <c r="D1073" s="89">
        <v>8</v>
      </c>
      <c r="E1073" s="104"/>
      <c r="F1073" s="91"/>
      <c r="G1073" s="6"/>
      <c r="H1073" s="6"/>
      <c r="I1073" s="6"/>
      <c r="J1073" s="6"/>
      <c r="K1073" s="6"/>
      <c r="L1073" s="6"/>
      <c r="M1073" s="6"/>
      <c r="N1073" s="6"/>
      <c r="O1073" s="6"/>
      <c r="P1073" s="6"/>
      <c r="Q1073" s="6"/>
      <c r="R1073" s="6"/>
      <c r="S1073" s="6"/>
      <c r="T1073" s="6"/>
      <c r="U1073" s="6"/>
      <c r="V1073" s="6"/>
      <c r="W1073" s="6"/>
      <c r="X1073" s="6"/>
      <c r="Y1073" s="6"/>
      <c r="Z1073" s="6"/>
    </row>
    <row r="1074" spans="1:26" s="140" customFormat="1" x14ac:dyDescent="0.25">
      <c r="A1074" s="79"/>
      <c r="B1074" s="83" t="s">
        <v>420</v>
      </c>
      <c r="C1074" s="115"/>
      <c r="D1074" s="96"/>
      <c r="E1074" s="96"/>
      <c r="F1074" s="116"/>
      <c r="G1074" s="6"/>
      <c r="H1074" s="6"/>
      <c r="I1074" s="6"/>
      <c r="J1074" s="6"/>
      <c r="K1074" s="6"/>
      <c r="L1074" s="6"/>
      <c r="M1074" s="6"/>
      <c r="N1074" s="6"/>
      <c r="O1074" s="6"/>
      <c r="P1074" s="6"/>
      <c r="Q1074" s="6"/>
      <c r="R1074" s="6"/>
      <c r="S1074" s="6"/>
      <c r="T1074" s="6"/>
      <c r="U1074" s="6"/>
      <c r="V1074" s="6"/>
      <c r="W1074" s="6"/>
      <c r="X1074" s="6"/>
      <c r="Y1074" s="6"/>
      <c r="Z1074" s="6"/>
    </row>
    <row r="1075" spans="1:26" s="140" customFormat="1" ht="36" x14ac:dyDescent="0.25">
      <c r="A1075" s="79">
        <f>A1073+1</f>
        <v>1118</v>
      </c>
      <c r="B1075" s="87" t="s">
        <v>539</v>
      </c>
      <c r="C1075" s="88" t="s">
        <v>33</v>
      </c>
      <c r="D1075" s="89">
        <v>16</v>
      </c>
      <c r="E1075" s="104"/>
      <c r="F1075" s="91"/>
      <c r="G1075" s="6"/>
      <c r="H1075" s="6"/>
      <c r="I1075" s="6"/>
      <c r="J1075" s="6"/>
      <c r="K1075" s="6"/>
      <c r="L1075" s="6"/>
      <c r="M1075" s="6"/>
      <c r="N1075" s="6"/>
      <c r="O1075" s="6"/>
      <c r="P1075" s="6"/>
      <c r="Q1075" s="6"/>
      <c r="R1075" s="6"/>
      <c r="S1075" s="6"/>
      <c r="T1075" s="6"/>
      <c r="U1075" s="6"/>
      <c r="V1075" s="6"/>
      <c r="W1075" s="6"/>
      <c r="X1075" s="6"/>
      <c r="Y1075" s="6"/>
      <c r="Z1075" s="6"/>
    </row>
    <row r="1076" spans="1:26" s="140" customFormat="1" ht="36" x14ac:dyDescent="0.25">
      <c r="A1076" s="79">
        <f>A1075+1</f>
        <v>1119</v>
      </c>
      <c r="B1076" s="87" t="s">
        <v>540</v>
      </c>
      <c r="C1076" s="88" t="s">
        <v>33</v>
      </c>
      <c r="D1076" s="89">
        <v>10</v>
      </c>
      <c r="E1076" s="104"/>
      <c r="F1076" s="91"/>
      <c r="G1076" s="6"/>
      <c r="H1076" s="6"/>
      <c r="I1076" s="6"/>
      <c r="J1076" s="6"/>
      <c r="K1076" s="6"/>
      <c r="L1076" s="6"/>
      <c r="M1076" s="6"/>
      <c r="N1076" s="6"/>
      <c r="O1076" s="6"/>
      <c r="P1076" s="6"/>
      <c r="Q1076" s="6"/>
      <c r="R1076" s="6"/>
      <c r="S1076" s="6"/>
      <c r="T1076" s="6"/>
      <c r="U1076" s="6"/>
      <c r="V1076" s="6"/>
      <c r="W1076" s="6"/>
      <c r="X1076" s="6"/>
      <c r="Y1076" s="6"/>
      <c r="Z1076" s="6"/>
    </row>
    <row r="1077" spans="1:26" s="140" customFormat="1" ht="36" x14ac:dyDescent="0.25">
      <c r="A1077" s="79">
        <f t="shared" ref="A1077:A1078" si="55">A1076+1</f>
        <v>1120</v>
      </c>
      <c r="B1077" s="87" t="s">
        <v>568</v>
      </c>
      <c r="C1077" s="88" t="s">
        <v>33</v>
      </c>
      <c r="D1077" s="89">
        <v>5</v>
      </c>
      <c r="E1077" s="104"/>
      <c r="F1077" s="91"/>
      <c r="G1077" s="6"/>
      <c r="H1077" s="6"/>
      <c r="I1077" s="6"/>
      <c r="J1077" s="6"/>
      <c r="K1077" s="6"/>
      <c r="L1077" s="6"/>
      <c r="M1077" s="6"/>
      <c r="N1077" s="6"/>
      <c r="O1077" s="6"/>
      <c r="P1077" s="6"/>
      <c r="Q1077" s="6"/>
      <c r="R1077" s="6"/>
      <c r="S1077" s="6"/>
      <c r="T1077" s="6"/>
      <c r="U1077" s="6"/>
      <c r="V1077" s="6"/>
      <c r="W1077" s="6"/>
      <c r="X1077" s="6"/>
      <c r="Y1077" s="6"/>
      <c r="Z1077" s="6"/>
    </row>
    <row r="1078" spans="1:26" s="140" customFormat="1" ht="36" x14ac:dyDescent="0.25">
      <c r="A1078" s="79">
        <f t="shared" si="55"/>
        <v>1121</v>
      </c>
      <c r="B1078" s="87" t="s">
        <v>541</v>
      </c>
      <c r="C1078" s="88" t="s">
        <v>33</v>
      </c>
      <c r="D1078" s="89">
        <v>1</v>
      </c>
      <c r="E1078" s="104"/>
      <c r="F1078" s="91"/>
      <c r="G1078" s="6"/>
      <c r="H1078" s="6"/>
      <c r="I1078" s="6"/>
      <c r="J1078" s="6"/>
      <c r="K1078" s="6"/>
      <c r="L1078" s="6"/>
      <c r="M1078" s="6"/>
      <c r="N1078" s="6"/>
      <c r="O1078" s="6"/>
      <c r="P1078" s="6"/>
      <c r="Q1078" s="6"/>
      <c r="R1078" s="6"/>
      <c r="S1078" s="6"/>
      <c r="T1078" s="6"/>
      <c r="U1078" s="6"/>
      <c r="V1078" s="6"/>
      <c r="W1078" s="6"/>
      <c r="X1078" s="6"/>
      <c r="Y1078" s="6"/>
      <c r="Z1078" s="6"/>
    </row>
    <row r="1079" spans="1:26" s="140" customFormat="1" x14ac:dyDescent="0.25">
      <c r="A1079" s="79"/>
      <c r="B1079" s="83" t="s">
        <v>421</v>
      </c>
      <c r="C1079" s="115"/>
      <c r="D1079" s="96"/>
      <c r="E1079" s="96"/>
      <c r="F1079" s="116"/>
      <c r="G1079" s="6"/>
      <c r="H1079" s="6"/>
      <c r="I1079" s="6"/>
      <c r="J1079" s="6"/>
      <c r="K1079" s="6"/>
      <c r="L1079" s="6"/>
      <c r="M1079" s="6"/>
      <c r="N1079" s="6"/>
      <c r="O1079" s="6"/>
      <c r="P1079" s="6"/>
      <c r="Q1079" s="6"/>
      <c r="R1079" s="6"/>
      <c r="S1079" s="6"/>
      <c r="T1079" s="6"/>
      <c r="U1079" s="6"/>
      <c r="V1079" s="6"/>
      <c r="W1079" s="6"/>
      <c r="X1079" s="6"/>
      <c r="Y1079" s="6"/>
      <c r="Z1079" s="6"/>
    </row>
    <row r="1080" spans="1:26" s="140" customFormat="1" ht="36" x14ac:dyDescent="0.25">
      <c r="A1080" s="79">
        <f>A1078+1</f>
        <v>1122</v>
      </c>
      <c r="B1080" s="87" t="s">
        <v>542</v>
      </c>
      <c r="C1080" s="88" t="s">
        <v>235</v>
      </c>
      <c r="D1080" s="89">
        <v>45</v>
      </c>
      <c r="E1080" s="104"/>
      <c r="F1080" s="91"/>
      <c r="G1080" s="6"/>
      <c r="H1080" s="6"/>
      <c r="I1080" s="6"/>
      <c r="J1080" s="6"/>
      <c r="K1080" s="6"/>
      <c r="L1080" s="6"/>
      <c r="M1080" s="6"/>
      <c r="N1080" s="6"/>
      <c r="O1080" s="6"/>
      <c r="P1080" s="6"/>
      <c r="Q1080" s="6"/>
      <c r="R1080" s="6"/>
      <c r="S1080" s="6"/>
      <c r="T1080" s="6"/>
      <c r="U1080" s="6"/>
      <c r="V1080" s="6"/>
      <c r="W1080" s="6"/>
      <c r="X1080" s="6"/>
      <c r="Y1080" s="6"/>
      <c r="Z1080" s="6"/>
    </row>
    <row r="1081" spans="1:26" s="140" customFormat="1" ht="36" x14ac:dyDescent="0.25">
      <c r="A1081" s="79">
        <f>A1080+1</f>
        <v>1123</v>
      </c>
      <c r="B1081" s="87" t="s">
        <v>422</v>
      </c>
      <c r="C1081" s="88" t="s">
        <v>235</v>
      </c>
      <c r="D1081" s="89">
        <v>136</v>
      </c>
      <c r="E1081" s="104"/>
      <c r="F1081" s="91"/>
      <c r="G1081" s="6"/>
      <c r="H1081" s="6"/>
      <c r="I1081" s="6"/>
      <c r="J1081" s="6"/>
      <c r="K1081" s="6"/>
      <c r="L1081" s="6"/>
      <c r="M1081" s="6"/>
      <c r="N1081" s="6"/>
      <c r="O1081" s="6"/>
      <c r="P1081" s="6"/>
      <c r="Q1081" s="6"/>
      <c r="R1081" s="6"/>
      <c r="S1081" s="6"/>
      <c r="T1081" s="6"/>
      <c r="U1081" s="6"/>
      <c r="V1081" s="6"/>
      <c r="W1081" s="6"/>
      <c r="X1081" s="6"/>
      <c r="Y1081" s="6"/>
      <c r="Z1081" s="6"/>
    </row>
    <row r="1082" spans="1:26" s="140" customFormat="1" ht="36" x14ac:dyDescent="0.25">
      <c r="A1082" s="79">
        <f t="shared" ref="A1082:A1089" si="56">A1081+1</f>
        <v>1124</v>
      </c>
      <c r="B1082" s="87" t="s">
        <v>543</v>
      </c>
      <c r="C1082" s="88" t="s">
        <v>29</v>
      </c>
      <c r="D1082" s="89">
        <v>50</v>
      </c>
      <c r="E1082" s="104"/>
      <c r="F1082" s="91"/>
      <c r="G1082" s="6"/>
      <c r="H1082" s="6"/>
      <c r="I1082" s="6"/>
      <c r="J1082" s="6"/>
      <c r="K1082" s="6"/>
      <c r="L1082" s="6"/>
      <c r="M1082" s="6"/>
      <c r="N1082" s="6"/>
      <c r="O1082" s="6"/>
      <c r="P1082" s="6"/>
      <c r="Q1082" s="6"/>
      <c r="R1082" s="6"/>
      <c r="S1082" s="6"/>
      <c r="T1082" s="6"/>
      <c r="U1082" s="6"/>
      <c r="V1082" s="6"/>
      <c r="W1082" s="6"/>
      <c r="X1082" s="6"/>
      <c r="Y1082" s="6"/>
      <c r="Z1082" s="6"/>
    </row>
    <row r="1083" spans="1:26" s="140" customFormat="1" ht="36" x14ac:dyDescent="0.25">
      <c r="A1083" s="79">
        <f>A1082+1</f>
        <v>1125</v>
      </c>
      <c r="B1083" s="87" t="s">
        <v>423</v>
      </c>
      <c r="C1083" s="88" t="s">
        <v>29</v>
      </c>
      <c r="D1083" s="89">
        <v>598</v>
      </c>
      <c r="E1083" s="104"/>
      <c r="F1083" s="91"/>
      <c r="G1083" s="6"/>
      <c r="H1083" s="6"/>
      <c r="I1083" s="6"/>
      <c r="J1083" s="6"/>
      <c r="K1083" s="6"/>
      <c r="L1083" s="6"/>
      <c r="M1083" s="6"/>
      <c r="N1083" s="6"/>
      <c r="O1083" s="6"/>
      <c r="P1083" s="6"/>
      <c r="Q1083" s="6"/>
      <c r="R1083" s="6"/>
      <c r="S1083" s="6"/>
      <c r="T1083" s="6"/>
      <c r="U1083" s="6"/>
      <c r="V1083" s="6"/>
      <c r="W1083" s="6"/>
      <c r="X1083" s="6"/>
      <c r="Y1083" s="6"/>
      <c r="Z1083" s="6"/>
    </row>
    <row r="1084" spans="1:26" s="140" customFormat="1" ht="36" x14ac:dyDescent="0.25">
      <c r="A1084" s="79">
        <f t="shared" si="56"/>
        <v>1126</v>
      </c>
      <c r="B1084" s="87" t="s">
        <v>424</v>
      </c>
      <c r="C1084" s="88" t="s">
        <v>29</v>
      </c>
      <c r="D1084" s="89">
        <v>127</v>
      </c>
      <c r="E1084" s="104"/>
      <c r="F1084" s="91"/>
      <c r="G1084" s="6"/>
      <c r="H1084" s="6"/>
      <c r="I1084" s="6"/>
      <c r="J1084" s="6"/>
      <c r="K1084" s="6"/>
      <c r="L1084" s="6"/>
      <c r="M1084" s="6"/>
      <c r="N1084" s="6"/>
      <c r="O1084" s="6"/>
      <c r="P1084" s="6"/>
      <c r="Q1084" s="6"/>
      <c r="R1084" s="6"/>
      <c r="S1084" s="6"/>
      <c r="T1084" s="6"/>
      <c r="U1084" s="6"/>
      <c r="V1084" s="6"/>
      <c r="W1084" s="6"/>
      <c r="X1084" s="6"/>
      <c r="Y1084" s="6"/>
      <c r="Z1084" s="6"/>
    </row>
    <row r="1085" spans="1:26" s="140" customFormat="1" ht="36" x14ac:dyDescent="0.25">
      <c r="A1085" s="79">
        <f t="shared" si="56"/>
        <v>1127</v>
      </c>
      <c r="B1085" s="87" t="s">
        <v>425</v>
      </c>
      <c r="C1085" s="88" t="s">
        <v>29</v>
      </c>
      <c r="D1085" s="89">
        <v>123</v>
      </c>
      <c r="E1085" s="104"/>
      <c r="F1085" s="91"/>
      <c r="G1085" s="6"/>
      <c r="H1085" s="6"/>
      <c r="I1085" s="6"/>
      <c r="J1085" s="6"/>
      <c r="K1085" s="6"/>
      <c r="L1085" s="6"/>
      <c r="M1085" s="6"/>
      <c r="N1085" s="6"/>
      <c r="O1085" s="6"/>
      <c r="P1085" s="6"/>
      <c r="Q1085" s="6"/>
      <c r="R1085" s="6"/>
      <c r="S1085" s="6"/>
      <c r="T1085" s="6"/>
      <c r="U1085" s="6"/>
      <c r="V1085" s="6"/>
      <c r="W1085" s="6"/>
      <c r="X1085" s="6"/>
      <c r="Y1085" s="6"/>
      <c r="Z1085" s="6"/>
    </row>
    <row r="1086" spans="1:26" s="140" customFormat="1" ht="36" x14ac:dyDescent="0.25">
      <c r="A1086" s="79">
        <f t="shared" si="56"/>
        <v>1128</v>
      </c>
      <c r="B1086" s="87" t="s">
        <v>426</v>
      </c>
      <c r="C1086" s="88" t="s">
        <v>29</v>
      </c>
      <c r="D1086" s="89">
        <v>91</v>
      </c>
      <c r="E1086" s="104"/>
      <c r="F1086" s="91"/>
      <c r="G1086" s="6"/>
      <c r="H1086" s="6"/>
      <c r="I1086" s="6"/>
      <c r="J1086" s="6"/>
      <c r="K1086" s="6"/>
      <c r="L1086" s="6"/>
      <c r="M1086" s="6"/>
      <c r="N1086" s="6"/>
      <c r="O1086" s="6"/>
      <c r="P1086" s="6"/>
      <c r="Q1086" s="6"/>
      <c r="R1086" s="6"/>
      <c r="S1086" s="6"/>
      <c r="T1086" s="6"/>
      <c r="U1086" s="6"/>
      <c r="V1086" s="6"/>
      <c r="W1086" s="6"/>
      <c r="X1086" s="6"/>
      <c r="Y1086" s="6"/>
      <c r="Z1086" s="6"/>
    </row>
    <row r="1087" spans="1:26" s="140" customFormat="1" ht="36" x14ac:dyDescent="0.25">
      <c r="A1087" s="79">
        <f t="shared" si="56"/>
        <v>1129</v>
      </c>
      <c r="B1087" s="87" t="s">
        <v>544</v>
      </c>
      <c r="C1087" s="88" t="s">
        <v>29</v>
      </c>
      <c r="D1087" s="89">
        <v>177</v>
      </c>
      <c r="E1087" s="104"/>
      <c r="F1087" s="91"/>
      <c r="G1087" s="6"/>
      <c r="H1087" s="6"/>
      <c r="I1087" s="6"/>
      <c r="J1087" s="6"/>
      <c r="K1087" s="6"/>
      <c r="L1087" s="6"/>
      <c r="M1087" s="6"/>
      <c r="N1087" s="6"/>
      <c r="O1087" s="6"/>
      <c r="P1087" s="6"/>
      <c r="Q1087" s="6"/>
      <c r="R1087" s="6"/>
      <c r="S1087" s="6"/>
      <c r="T1087" s="6"/>
      <c r="U1087" s="6"/>
      <c r="V1087" s="6"/>
      <c r="W1087" s="6"/>
      <c r="X1087" s="6"/>
      <c r="Y1087" s="6"/>
      <c r="Z1087" s="6"/>
    </row>
    <row r="1088" spans="1:26" s="140" customFormat="1" ht="36" x14ac:dyDescent="0.25">
      <c r="A1088" s="79">
        <f t="shared" si="56"/>
        <v>1130</v>
      </c>
      <c r="B1088" s="87" t="s">
        <v>545</v>
      </c>
      <c r="C1088" s="88" t="s">
        <v>29</v>
      </c>
      <c r="D1088" s="89">
        <v>15</v>
      </c>
      <c r="E1088" s="104"/>
      <c r="F1088" s="91"/>
      <c r="G1088" s="6"/>
      <c r="H1088" s="6"/>
      <c r="I1088" s="6"/>
      <c r="J1088" s="6"/>
      <c r="K1088" s="6"/>
      <c r="L1088" s="6"/>
      <c r="M1088" s="6"/>
      <c r="N1088" s="6"/>
      <c r="O1088" s="6"/>
      <c r="P1088" s="6"/>
      <c r="Q1088" s="6"/>
      <c r="R1088" s="6"/>
      <c r="S1088" s="6"/>
      <c r="T1088" s="6"/>
      <c r="U1088" s="6"/>
      <c r="V1088" s="6"/>
      <c r="W1088" s="6"/>
      <c r="X1088" s="6"/>
      <c r="Y1088" s="6"/>
      <c r="Z1088" s="6"/>
    </row>
    <row r="1089" spans="1:26" s="140" customFormat="1" ht="36" x14ac:dyDescent="0.25">
      <c r="A1089" s="79">
        <f t="shared" si="56"/>
        <v>1131</v>
      </c>
      <c r="B1089" s="87" t="s">
        <v>546</v>
      </c>
      <c r="C1089" s="88" t="s">
        <v>29</v>
      </c>
      <c r="D1089" s="89">
        <v>4</v>
      </c>
      <c r="E1089" s="104"/>
      <c r="F1089" s="91"/>
      <c r="G1089" s="6"/>
      <c r="H1089" s="6"/>
      <c r="I1089" s="6"/>
      <c r="J1089" s="6"/>
      <c r="K1089" s="6"/>
      <c r="L1089" s="6"/>
      <c r="M1089" s="6"/>
      <c r="N1089" s="6"/>
      <c r="O1089" s="6"/>
      <c r="P1089" s="6"/>
      <c r="Q1089" s="6"/>
      <c r="R1089" s="6"/>
      <c r="S1089" s="6"/>
      <c r="T1089" s="6"/>
      <c r="U1089" s="6"/>
      <c r="V1089" s="6"/>
      <c r="W1089" s="6"/>
      <c r="X1089" s="6"/>
      <c r="Y1089" s="6"/>
      <c r="Z1089" s="6"/>
    </row>
    <row r="1090" spans="1:26" s="140" customFormat="1" ht="36" x14ac:dyDescent="0.25">
      <c r="A1090" s="79">
        <f>A1089+1</f>
        <v>1132</v>
      </c>
      <c r="B1090" s="87" t="s">
        <v>547</v>
      </c>
      <c r="C1090" s="88" t="s">
        <v>33</v>
      </c>
      <c r="D1090" s="89">
        <v>10</v>
      </c>
      <c r="E1090" s="104"/>
      <c r="F1090" s="91"/>
      <c r="G1090" s="6"/>
      <c r="H1090" s="6"/>
      <c r="I1090" s="6"/>
      <c r="J1090" s="6"/>
      <c r="K1090" s="6"/>
      <c r="L1090" s="6"/>
      <c r="M1090" s="6"/>
      <c r="N1090" s="6"/>
      <c r="O1090" s="6"/>
      <c r="P1090" s="6"/>
      <c r="Q1090" s="6"/>
      <c r="R1090" s="6"/>
      <c r="S1090" s="6"/>
      <c r="T1090" s="6"/>
      <c r="U1090" s="6"/>
      <c r="V1090" s="6"/>
      <c r="W1090" s="6"/>
      <c r="X1090" s="6"/>
      <c r="Y1090" s="6"/>
      <c r="Z1090" s="6"/>
    </row>
    <row r="1091" spans="1:26" s="140" customFormat="1" ht="36" x14ac:dyDescent="0.25">
      <c r="A1091" s="79">
        <f>A1090+1</f>
        <v>1133</v>
      </c>
      <c r="B1091" s="87" t="s">
        <v>548</v>
      </c>
      <c r="C1091" s="88" t="s">
        <v>33</v>
      </c>
      <c r="D1091" s="89">
        <v>5</v>
      </c>
      <c r="E1091" s="104"/>
      <c r="F1091" s="91"/>
      <c r="G1091" s="6"/>
      <c r="H1091" s="6"/>
      <c r="I1091" s="6"/>
      <c r="J1091" s="6"/>
      <c r="K1091" s="6"/>
      <c r="L1091" s="6"/>
      <c r="M1091" s="6"/>
      <c r="N1091" s="6"/>
      <c r="O1091" s="6"/>
      <c r="P1091" s="6"/>
      <c r="Q1091" s="6"/>
      <c r="R1091" s="6"/>
      <c r="S1091" s="6"/>
      <c r="T1091" s="6"/>
      <c r="U1091" s="6"/>
      <c r="V1091" s="6"/>
      <c r="W1091" s="6"/>
      <c r="X1091" s="6"/>
      <c r="Y1091" s="6"/>
      <c r="Z1091" s="6"/>
    </row>
    <row r="1092" spans="1:26" s="140" customFormat="1" ht="36" x14ac:dyDescent="0.25">
      <c r="A1092" s="79">
        <f>A1091+1</f>
        <v>1134</v>
      </c>
      <c r="B1092" s="87" t="s">
        <v>549</v>
      </c>
      <c r="C1092" s="88" t="s">
        <v>33</v>
      </c>
      <c r="D1092" s="89">
        <v>313</v>
      </c>
      <c r="E1092" s="104"/>
      <c r="F1092" s="91"/>
      <c r="G1092" s="6"/>
      <c r="H1092" s="6"/>
      <c r="I1092" s="6"/>
      <c r="J1092" s="6"/>
      <c r="K1092" s="6"/>
      <c r="L1092" s="6"/>
      <c r="M1092" s="6"/>
      <c r="N1092" s="6"/>
      <c r="O1092" s="6"/>
      <c r="P1092" s="6"/>
      <c r="Q1092" s="6"/>
      <c r="R1092" s="6"/>
      <c r="S1092" s="6"/>
      <c r="T1092" s="6"/>
      <c r="U1092" s="6"/>
      <c r="V1092" s="6"/>
      <c r="W1092" s="6"/>
      <c r="X1092" s="6"/>
      <c r="Y1092" s="6"/>
      <c r="Z1092" s="6"/>
    </row>
    <row r="1093" spans="1:26" s="140" customFormat="1" x14ac:dyDescent="0.25">
      <c r="A1093" s="79"/>
      <c r="B1093" s="83" t="s">
        <v>550</v>
      </c>
      <c r="C1093" s="115"/>
      <c r="D1093" s="93"/>
      <c r="E1093" s="93"/>
      <c r="F1093" s="117"/>
      <c r="G1093" s="6"/>
      <c r="H1093" s="6"/>
      <c r="I1093" s="6"/>
      <c r="J1093" s="6"/>
      <c r="K1093" s="6"/>
      <c r="L1093" s="6"/>
      <c r="M1093" s="6"/>
      <c r="N1093" s="6"/>
      <c r="O1093" s="6"/>
      <c r="P1093" s="6"/>
      <c r="Q1093" s="6"/>
      <c r="R1093" s="6"/>
      <c r="S1093" s="6"/>
      <c r="T1093" s="6"/>
      <c r="U1093" s="6"/>
      <c r="V1093" s="6"/>
      <c r="W1093" s="6"/>
      <c r="X1093" s="6"/>
      <c r="Y1093" s="6"/>
      <c r="Z1093" s="6"/>
    </row>
    <row r="1094" spans="1:26" s="140" customFormat="1" ht="36" x14ac:dyDescent="0.25">
      <c r="A1094" s="79">
        <f>A1092+1</f>
        <v>1135</v>
      </c>
      <c r="B1094" s="87" t="s">
        <v>551</v>
      </c>
      <c r="C1094" s="88" t="s">
        <v>33</v>
      </c>
      <c r="D1094" s="89">
        <v>12</v>
      </c>
      <c r="E1094" s="104"/>
      <c r="F1094" s="91"/>
      <c r="G1094" s="6"/>
      <c r="H1094" s="6"/>
      <c r="I1094" s="6"/>
      <c r="J1094" s="6"/>
      <c r="K1094" s="6"/>
      <c r="L1094" s="6"/>
      <c r="M1094" s="6"/>
      <c r="N1094" s="6"/>
      <c r="O1094" s="6"/>
      <c r="P1094" s="6"/>
      <c r="Q1094" s="6"/>
      <c r="R1094" s="6"/>
      <c r="S1094" s="6"/>
      <c r="T1094" s="6"/>
      <c r="U1094" s="6"/>
      <c r="V1094" s="6"/>
      <c r="W1094" s="6"/>
      <c r="X1094" s="6"/>
      <c r="Y1094" s="6"/>
      <c r="Z1094" s="6"/>
    </row>
    <row r="1095" spans="1:26" s="140" customFormat="1" ht="36" x14ac:dyDescent="0.25">
      <c r="A1095" s="79">
        <f>A1094+1</f>
        <v>1136</v>
      </c>
      <c r="B1095" s="87" t="s">
        <v>552</v>
      </c>
      <c r="C1095" s="88" t="s">
        <v>33</v>
      </c>
      <c r="D1095" s="89">
        <v>12</v>
      </c>
      <c r="E1095" s="104"/>
      <c r="F1095" s="91"/>
      <c r="G1095" s="6"/>
      <c r="H1095" s="6"/>
      <c r="I1095" s="6"/>
      <c r="J1095" s="6"/>
      <c r="K1095" s="6"/>
      <c r="L1095" s="6"/>
      <c r="M1095" s="6"/>
      <c r="N1095" s="6"/>
      <c r="O1095" s="6"/>
      <c r="P1095" s="6"/>
      <c r="Q1095" s="6"/>
      <c r="R1095" s="6"/>
      <c r="S1095" s="6"/>
      <c r="T1095" s="6"/>
      <c r="U1095" s="6"/>
      <c r="V1095" s="6"/>
      <c r="W1095" s="6"/>
      <c r="X1095" s="6"/>
      <c r="Y1095" s="6"/>
      <c r="Z1095" s="6"/>
    </row>
    <row r="1096" spans="1:26" s="140" customFormat="1" ht="36" x14ac:dyDescent="0.25">
      <c r="A1096" s="79">
        <f>A1095+1</f>
        <v>1137</v>
      </c>
      <c r="B1096" s="87" t="s">
        <v>553</v>
      </c>
      <c r="C1096" s="88" t="s">
        <v>33</v>
      </c>
      <c r="D1096" s="89">
        <v>12</v>
      </c>
      <c r="E1096" s="104"/>
      <c r="F1096" s="91"/>
      <c r="G1096" s="6"/>
      <c r="H1096" s="6"/>
      <c r="I1096" s="6"/>
      <c r="J1096" s="6"/>
      <c r="K1096" s="6"/>
      <c r="L1096" s="6"/>
      <c r="M1096" s="6"/>
      <c r="N1096" s="6"/>
      <c r="O1096" s="6"/>
      <c r="P1096" s="6"/>
      <c r="Q1096" s="6"/>
      <c r="R1096" s="6"/>
      <c r="S1096" s="6"/>
      <c r="T1096" s="6"/>
      <c r="U1096" s="6"/>
      <c r="V1096" s="6"/>
      <c r="W1096" s="6"/>
      <c r="X1096" s="6"/>
      <c r="Y1096" s="6"/>
      <c r="Z1096" s="6"/>
    </row>
    <row r="1097" spans="1:26" s="140" customFormat="1" x14ac:dyDescent="0.25">
      <c r="A1097" s="79"/>
      <c r="B1097" s="83" t="s">
        <v>427</v>
      </c>
      <c r="C1097" s="84"/>
      <c r="D1097" s="118"/>
      <c r="E1097" s="118"/>
      <c r="F1097" s="119"/>
      <c r="G1097" s="6"/>
      <c r="H1097" s="6"/>
      <c r="I1097" s="6"/>
      <c r="J1097" s="6"/>
      <c r="K1097" s="6"/>
      <c r="L1097" s="6"/>
      <c r="M1097" s="6"/>
      <c r="N1097" s="6"/>
      <c r="O1097" s="6"/>
      <c r="P1097" s="6"/>
      <c r="Q1097" s="6"/>
      <c r="R1097" s="6"/>
      <c r="S1097" s="6"/>
      <c r="T1097" s="6"/>
      <c r="U1097" s="6"/>
      <c r="V1097" s="6"/>
      <c r="W1097" s="6"/>
      <c r="X1097" s="6"/>
      <c r="Y1097" s="6"/>
      <c r="Z1097" s="6"/>
    </row>
    <row r="1098" spans="1:26" s="140" customFormat="1" x14ac:dyDescent="0.25">
      <c r="A1098" s="79"/>
      <c r="B1098" s="83" t="s">
        <v>554</v>
      </c>
      <c r="C1098" s="115"/>
      <c r="D1098" s="120"/>
      <c r="E1098" s="120"/>
      <c r="F1098" s="121"/>
      <c r="G1098" s="6"/>
      <c r="H1098" s="6"/>
      <c r="I1098" s="6"/>
      <c r="J1098" s="6"/>
      <c r="K1098" s="6"/>
      <c r="L1098" s="6"/>
      <c r="M1098" s="6"/>
      <c r="N1098" s="6"/>
      <c r="O1098" s="6"/>
      <c r="P1098" s="6"/>
      <c r="Q1098" s="6"/>
      <c r="R1098" s="6"/>
      <c r="S1098" s="6"/>
      <c r="T1098" s="6"/>
      <c r="U1098" s="6"/>
      <c r="V1098" s="6"/>
      <c r="W1098" s="6"/>
      <c r="X1098" s="6"/>
      <c r="Y1098" s="6"/>
      <c r="Z1098" s="6"/>
    </row>
    <row r="1099" spans="1:26" s="140" customFormat="1" ht="36" x14ac:dyDescent="0.25">
      <c r="A1099" s="79">
        <f>A1096+1</f>
        <v>1138</v>
      </c>
      <c r="B1099" s="87" t="s">
        <v>854</v>
      </c>
      <c r="C1099" s="88" t="s">
        <v>33</v>
      </c>
      <c r="D1099" s="89">
        <v>1</v>
      </c>
      <c r="E1099" s="104"/>
      <c r="F1099" s="91"/>
      <c r="G1099" s="6"/>
      <c r="H1099" s="6"/>
      <c r="I1099" s="6"/>
      <c r="J1099" s="6"/>
      <c r="K1099" s="6"/>
      <c r="L1099" s="6"/>
      <c r="M1099" s="6"/>
      <c r="N1099" s="6"/>
      <c r="O1099" s="6"/>
      <c r="P1099" s="6"/>
      <c r="Q1099" s="6"/>
      <c r="R1099" s="6"/>
      <c r="S1099" s="6"/>
      <c r="T1099" s="6"/>
      <c r="U1099" s="6"/>
      <c r="V1099" s="6"/>
      <c r="W1099" s="6"/>
      <c r="X1099" s="6"/>
      <c r="Y1099" s="6"/>
      <c r="Z1099" s="6"/>
    </row>
    <row r="1100" spans="1:26" s="140" customFormat="1" ht="36" x14ac:dyDescent="0.25">
      <c r="A1100" s="79">
        <f>A1099+1</f>
        <v>1139</v>
      </c>
      <c r="B1100" s="87" t="s">
        <v>855</v>
      </c>
      <c r="C1100" s="88" t="s">
        <v>33</v>
      </c>
      <c r="D1100" s="89">
        <v>1</v>
      </c>
      <c r="E1100" s="104"/>
      <c r="F1100" s="91"/>
      <c r="G1100" s="6"/>
      <c r="H1100" s="6"/>
      <c r="I1100" s="6"/>
      <c r="J1100" s="6"/>
      <c r="K1100" s="6"/>
      <c r="L1100" s="6"/>
      <c r="M1100" s="6"/>
      <c r="N1100" s="6"/>
      <c r="O1100" s="6"/>
      <c r="P1100" s="6"/>
      <c r="Q1100" s="6"/>
      <c r="R1100" s="6"/>
      <c r="S1100" s="6"/>
      <c r="T1100" s="6"/>
      <c r="U1100" s="6"/>
      <c r="V1100" s="6"/>
      <c r="W1100" s="6"/>
      <c r="X1100" s="6"/>
      <c r="Y1100" s="6"/>
      <c r="Z1100" s="6"/>
    </row>
    <row r="1101" spans="1:26" s="140" customFormat="1" ht="36" x14ac:dyDescent="0.25">
      <c r="A1101" s="79">
        <f t="shared" ref="A1101:A1104" si="57">A1100+1</f>
        <v>1140</v>
      </c>
      <c r="B1101" s="87" t="s">
        <v>856</v>
      </c>
      <c r="C1101" s="88" t="s">
        <v>33</v>
      </c>
      <c r="D1101" s="89">
        <v>2</v>
      </c>
      <c r="E1101" s="104"/>
      <c r="F1101" s="91"/>
      <c r="G1101" s="6"/>
      <c r="H1101" s="6"/>
      <c r="I1101" s="6"/>
      <c r="J1101" s="6"/>
      <c r="K1101" s="6"/>
      <c r="L1101" s="6"/>
      <c r="M1101" s="6"/>
      <c r="N1101" s="6"/>
      <c r="O1101" s="6"/>
      <c r="P1101" s="6"/>
      <c r="Q1101" s="6"/>
      <c r="R1101" s="6"/>
      <c r="S1101" s="6"/>
      <c r="T1101" s="6"/>
      <c r="U1101" s="6"/>
      <c r="V1101" s="6"/>
      <c r="W1101" s="6"/>
      <c r="X1101" s="6"/>
      <c r="Y1101" s="6"/>
      <c r="Z1101" s="6"/>
    </row>
    <row r="1102" spans="1:26" s="140" customFormat="1" ht="36" x14ac:dyDescent="0.25">
      <c r="A1102" s="79">
        <f t="shared" si="57"/>
        <v>1141</v>
      </c>
      <c r="B1102" s="87" t="s">
        <v>857</v>
      </c>
      <c r="C1102" s="88" t="s">
        <v>33</v>
      </c>
      <c r="D1102" s="89">
        <v>10</v>
      </c>
      <c r="E1102" s="104"/>
      <c r="F1102" s="91"/>
      <c r="G1102" s="6"/>
      <c r="H1102" s="6"/>
      <c r="I1102" s="6"/>
      <c r="J1102" s="6"/>
      <c r="K1102" s="6"/>
      <c r="L1102" s="6"/>
      <c r="M1102" s="6"/>
      <c r="N1102" s="6"/>
      <c r="O1102" s="6"/>
      <c r="P1102" s="6"/>
      <c r="Q1102" s="6"/>
      <c r="R1102" s="6"/>
      <c r="S1102" s="6"/>
      <c r="T1102" s="6"/>
      <c r="U1102" s="6"/>
      <c r="V1102" s="6"/>
      <c r="W1102" s="6"/>
      <c r="X1102" s="6"/>
      <c r="Y1102" s="6"/>
      <c r="Z1102" s="6"/>
    </row>
    <row r="1103" spans="1:26" s="140" customFormat="1" ht="36" x14ac:dyDescent="0.25">
      <c r="A1103" s="79">
        <f t="shared" si="57"/>
        <v>1142</v>
      </c>
      <c r="B1103" s="87" t="s">
        <v>858</v>
      </c>
      <c r="C1103" s="88" t="s">
        <v>33</v>
      </c>
      <c r="D1103" s="89">
        <v>1</v>
      </c>
      <c r="E1103" s="104"/>
      <c r="F1103" s="91"/>
      <c r="G1103" s="6"/>
      <c r="H1103" s="6"/>
      <c r="I1103" s="6"/>
      <c r="J1103" s="6"/>
      <c r="K1103" s="6"/>
      <c r="L1103" s="6"/>
      <c r="M1103" s="6"/>
      <c r="N1103" s="6"/>
      <c r="O1103" s="6"/>
      <c r="P1103" s="6"/>
      <c r="Q1103" s="6"/>
      <c r="R1103" s="6"/>
      <c r="S1103" s="6"/>
      <c r="T1103" s="6"/>
      <c r="U1103" s="6"/>
      <c r="V1103" s="6"/>
      <c r="W1103" s="6"/>
      <c r="X1103" s="6"/>
      <c r="Y1103" s="6"/>
      <c r="Z1103" s="6"/>
    </row>
    <row r="1104" spans="1:26" s="140" customFormat="1" ht="36" x14ac:dyDescent="0.25">
      <c r="A1104" s="79">
        <f t="shared" si="57"/>
        <v>1143</v>
      </c>
      <c r="B1104" s="87" t="s">
        <v>859</v>
      </c>
      <c r="C1104" s="88" t="s">
        <v>33</v>
      </c>
      <c r="D1104" s="89">
        <v>1</v>
      </c>
      <c r="E1104" s="104"/>
      <c r="F1104" s="91"/>
      <c r="G1104" s="6"/>
      <c r="H1104" s="6"/>
      <c r="I1104" s="6"/>
      <c r="J1104" s="6"/>
      <c r="K1104" s="6"/>
      <c r="L1104" s="6"/>
      <c r="M1104" s="6"/>
      <c r="N1104" s="6"/>
      <c r="O1104" s="6"/>
      <c r="P1104" s="6"/>
      <c r="Q1104" s="6"/>
      <c r="R1104" s="6"/>
      <c r="S1104" s="6"/>
      <c r="T1104" s="6"/>
      <c r="U1104" s="6"/>
      <c r="V1104" s="6"/>
      <c r="W1104" s="6"/>
      <c r="X1104" s="6"/>
      <c r="Y1104" s="6"/>
      <c r="Z1104" s="6"/>
    </row>
    <row r="1105" spans="1:26" s="140" customFormat="1" x14ac:dyDescent="0.25">
      <c r="A1105" s="79"/>
      <c r="B1105" s="83" t="s">
        <v>555</v>
      </c>
      <c r="C1105" s="88"/>
      <c r="D1105" s="89"/>
      <c r="E1105" s="104"/>
      <c r="F1105" s="91"/>
      <c r="G1105" s="6"/>
      <c r="H1105" s="6"/>
      <c r="I1105" s="6"/>
      <c r="J1105" s="6"/>
      <c r="K1105" s="6"/>
      <c r="L1105" s="6"/>
      <c r="M1105" s="6"/>
      <c r="N1105" s="6"/>
      <c r="O1105" s="6"/>
      <c r="P1105" s="6"/>
      <c r="Q1105" s="6"/>
      <c r="R1105" s="6"/>
      <c r="S1105" s="6"/>
      <c r="T1105" s="6"/>
      <c r="U1105" s="6"/>
      <c r="V1105" s="6"/>
      <c r="W1105" s="6"/>
      <c r="X1105" s="6"/>
      <c r="Y1105" s="6"/>
      <c r="Z1105" s="6"/>
    </row>
    <row r="1106" spans="1:26" s="140" customFormat="1" ht="36" x14ac:dyDescent="0.25">
      <c r="A1106" s="79">
        <f>A1104+1</f>
        <v>1144</v>
      </c>
      <c r="B1106" s="87" t="s">
        <v>860</v>
      </c>
      <c r="C1106" s="88" t="s">
        <v>33</v>
      </c>
      <c r="D1106" s="89">
        <v>1</v>
      </c>
      <c r="E1106" s="104"/>
      <c r="F1106" s="91"/>
      <c r="G1106" s="6"/>
      <c r="H1106" s="6"/>
      <c r="I1106" s="6"/>
      <c r="J1106" s="6"/>
      <c r="K1106" s="6"/>
      <c r="L1106" s="6"/>
      <c r="M1106" s="6"/>
      <c r="N1106" s="6"/>
      <c r="O1106" s="6"/>
      <c r="P1106" s="6"/>
      <c r="Q1106" s="6"/>
      <c r="R1106" s="6"/>
      <c r="S1106" s="6"/>
      <c r="T1106" s="6"/>
      <c r="U1106" s="6"/>
      <c r="V1106" s="6"/>
      <c r="W1106" s="6"/>
      <c r="X1106" s="6"/>
      <c r="Y1106" s="6"/>
      <c r="Z1106" s="6"/>
    </row>
    <row r="1107" spans="1:26" s="140" customFormat="1" ht="36" x14ac:dyDescent="0.25">
      <c r="A1107" s="79">
        <f>A1106+1</f>
        <v>1145</v>
      </c>
      <c r="B1107" s="87" t="s">
        <v>861</v>
      </c>
      <c r="C1107" s="88" t="s">
        <v>33</v>
      </c>
      <c r="D1107" s="89">
        <v>7</v>
      </c>
      <c r="E1107" s="104"/>
      <c r="F1107" s="91"/>
      <c r="G1107" s="6"/>
      <c r="H1107" s="6"/>
      <c r="I1107" s="6"/>
      <c r="J1107" s="6"/>
      <c r="K1107" s="6"/>
      <c r="L1107" s="6"/>
      <c r="M1107" s="6"/>
      <c r="N1107" s="6"/>
      <c r="O1107" s="6"/>
      <c r="P1107" s="6"/>
      <c r="Q1107" s="6"/>
      <c r="R1107" s="6"/>
      <c r="S1107" s="6"/>
      <c r="T1107" s="6"/>
      <c r="U1107" s="6"/>
      <c r="V1107" s="6"/>
      <c r="W1107" s="6"/>
      <c r="X1107" s="6"/>
      <c r="Y1107" s="6"/>
      <c r="Z1107" s="6"/>
    </row>
    <row r="1108" spans="1:26" s="140" customFormat="1" ht="36" x14ac:dyDescent="0.25">
      <c r="A1108" s="79">
        <f t="shared" ref="A1108:A1111" si="58">A1107+1</f>
        <v>1146</v>
      </c>
      <c r="B1108" s="87" t="s">
        <v>862</v>
      </c>
      <c r="C1108" s="88" t="s">
        <v>33</v>
      </c>
      <c r="D1108" s="89">
        <v>1</v>
      </c>
      <c r="E1108" s="104"/>
      <c r="F1108" s="91"/>
      <c r="G1108" s="6"/>
      <c r="H1108" s="6"/>
      <c r="I1108" s="6"/>
      <c r="J1108" s="6"/>
      <c r="K1108" s="6"/>
      <c r="L1108" s="6"/>
      <c r="M1108" s="6"/>
      <c r="N1108" s="6"/>
      <c r="O1108" s="6"/>
      <c r="P1108" s="6"/>
      <c r="Q1108" s="6"/>
      <c r="R1108" s="6"/>
      <c r="S1108" s="6"/>
      <c r="T1108" s="6"/>
      <c r="U1108" s="6"/>
      <c r="V1108" s="6"/>
      <c r="W1108" s="6"/>
      <c r="X1108" s="6"/>
      <c r="Y1108" s="6"/>
      <c r="Z1108" s="6"/>
    </row>
    <row r="1109" spans="1:26" s="140" customFormat="1" ht="36" x14ac:dyDescent="0.25">
      <c r="A1109" s="79">
        <f t="shared" si="58"/>
        <v>1147</v>
      </c>
      <c r="B1109" s="87" t="s">
        <v>863</v>
      </c>
      <c r="C1109" s="88" t="s">
        <v>33</v>
      </c>
      <c r="D1109" s="89">
        <v>4</v>
      </c>
      <c r="E1109" s="104"/>
      <c r="F1109" s="91"/>
      <c r="G1109" s="6"/>
      <c r="H1109" s="6"/>
      <c r="I1109" s="6"/>
      <c r="J1109" s="6"/>
      <c r="K1109" s="6"/>
      <c r="L1109" s="6"/>
      <c r="M1109" s="6"/>
      <c r="N1109" s="6"/>
      <c r="O1109" s="6"/>
      <c r="P1109" s="6"/>
      <c r="Q1109" s="6"/>
      <c r="R1109" s="6"/>
      <c r="S1109" s="6"/>
      <c r="T1109" s="6"/>
      <c r="U1109" s="6"/>
      <c r="V1109" s="6"/>
      <c r="W1109" s="6"/>
      <c r="X1109" s="6"/>
      <c r="Y1109" s="6"/>
      <c r="Z1109" s="6"/>
    </row>
    <row r="1110" spans="1:26" s="140" customFormat="1" ht="36" x14ac:dyDescent="0.25">
      <c r="A1110" s="79">
        <f t="shared" si="58"/>
        <v>1148</v>
      </c>
      <c r="B1110" s="87" t="s">
        <v>864</v>
      </c>
      <c r="C1110" s="88" t="s">
        <v>33</v>
      </c>
      <c r="D1110" s="89">
        <v>5</v>
      </c>
      <c r="E1110" s="104"/>
      <c r="F1110" s="91"/>
      <c r="G1110" s="6"/>
      <c r="H1110" s="6"/>
      <c r="I1110" s="6"/>
      <c r="J1110" s="6"/>
      <c r="K1110" s="6"/>
      <c r="L1110" s="6"/>
      <c r="M1110" s="6"/>
      <c r="N1110" s="6"/>
      <c r="O1110" s="6"/>
      <c r="P1110" s="6"/>
      <c r="Q1110" s="6"/>
      <c r="R1110" s="6"/>
      <c r="S1110" s="6"/>
      <c r="T1110" s="6"/>
      <c r="U1110" s="6"/>
      <c r="V1110" s="6"/>
      <c r="W1110" s="6"/>
      <c r="X1110" s="6"/>
      <c r="Y1110" s="6"/>
      <c r="Z1110" s="6"/>
    </row>
    <row r="1111" spans="1:26" s="140" customFormat="1" ht="36" x14ac:dyDescent="0.25">
      <c r="A1111" s="79">
        <f t="shared" si="58"/>
        <v>1149</v>
      </c>
      <c r="B1111" s="87" t="s">
        <v>865</v>
      </c>
      <c r="C1111" s="88" t="s">
        <v>33</v>
      </c>
      <c r="D1111" s="89">
        <v>1</v>
      </c>
      <c r="E1111" s="104"/>
      <c r="F1111" s="91"/>
      <c r="G1111" s="6"/>
      <c r="H1111" s="6"/>
      <c r="I1111" s="6"/>
      <c r="J1111" s="6"/>
      <c r="K1111" s="6"/>
      <c r="L1111" s="6"/>
      <c r="M1111" s="6"/>
      <c r="N1111" s="6"/>
      <c r="O1111" s="6"/>
      <c r="P1111" s="6"/>
      <c r="Q1111" s="6"/>
      <c r="R1111" s="6"/>
      <c r="S1111" s="6"/>
      <c r="T1111" s="6"/>
      <c r="U1111" s="6"/>
      <c r="V1111" s="6"/>
      <c r="W1111" s="6"/>
      <c r="X1111" s="6"/>
      <c r="Y1111" s="6"/>
      <c r="Z1111" s="6"/>
    </row>
    <row r="1112" spans="1:26" s="140" customFormat="1" x14ac:dyDescent="0.25">
      <c r="A1112" s="79"/>
      <c r="B1112" s="83" t="s">
        <v>556</v>
      </c>
      <c r="C1112" s="115"/>
      <c r="D1112" s="109"/>
      <c r="E1112" s="109"/>
      <c r="F1112" s="110"/>
      <c r="G1112" s="6"/>
      <c r="H1112" s="6"/>
      <c r="I1112" s="6"/>
      <c r="J1112" s="6"/>
      <c r="K1112" s="6"/>
      <c r="L1112" s="6"/>
      <c r="M1112" s="6"/>
      <c r="N1112" s="6"/>
      <c r="O1112" s="6"/>
      <c r="P1112" s="6"/>
      <c r="Q1112" s="6"/>
      <c r="R1112" s="6"/>
      <c r="S1112" s="6"/>
      <c r="T1112" s="6"/>
      <c r="U1112" s="6"/>
      <c r="V1112" s="6"/>
      <c r="W1112" s="6"/>
      <c r="X1112" s="6"/>
      <c r="Y1112" s="6"/>
      <c r="Z1112" s="6"/>
    </row>
    <row r="1113" spans="1:26" s="140" customFormat="1" ht="36" x14ac:dyDescent="0.25">
      <c r="A1113" s="79">
        <f>A1111+1</f>
        <v>1150</v>
      </c>
      <c r="B1113" s="87" t="s">
        <v>557</v>
      </c>
      <c r="C1113" s="88" t="s">
        <v>235</v>
      </c>
      <c r="D1113" s="89">
        <v>1449</v>
      </c>
      <c r="E1113" s="104"/>
      <c r="F1113" s="91"/>
      <c r="G1113" s="6"/>
      <c r="H1113" s="6"/>
      <c r="I1113" s="6"/>
      <c r="J1113" s="6"/>
      <c r="K1113" s="6"/>
      <c r="L1113" s="6"/>
      <c r="M1113" s="6"/>
      <c r="N1113" s="6"/>
      <c r="O1113" s="6"/>
      <c r="P1113" s="6"/>
      <c r="Q1113" s="6"/>
      <c r="R1113" s="6"/>
      <c r="S1113" s="6"/>
      <c r="T1113" s="6"/>
      <c r="U1113" s="6"/>
      <c r="V1113" s="6"/>
      <c r="W1113" s="6"/>
      <c r="X1113" s="6"/>
      <c r="Y1113" s="6"/>
      <c r="Z1113" s="6"/>
    </row>
    <row r="1114" spans="1:26" s="140" customFormat="1" ht="36" x14ac:dyDescent="0.25">
      <c r="A1114" s="79">
        <f>A1113+1</f>
        <v>1151</v>
      </c>
      <c r="B1114" s="87" t="s">
        <v>428</v>
      </c>
      <c r="C1114" s="88" t="s">
        <v>235</v>
      </c>
      <c r="D1114" s="89">
        <v>257</v>
      </c>
      <c r="E1114" s="104"/>
      <c r="F1114" s="91"/>
      <c r="G1114" s="6"/>
      <c r="H1114" s="6"/>
      <c r="I1114" s="6"/>
      <c r="J1114" s="6"/>
      <c r="K1114" s="6"/>
      <c r="L1114" s="6"/>
      <c r="M1114" s="6"/>
      <c r="N1114" s="6"/>
      <c r="O1114" s="6"/>
      <c r="P1114" s="6"/>
      <c r="Q1114" s="6"/>
      <c r="R1114" s="6"/>
      <c r="S1114" s="6"/>
      <c r="T1114" s="6"/>
      <c r="U1114" s="6"/>
      <c r="V1114" s="6"/>
      <c r="W1114" s="6"/>
      <c r="X1114" s="6"/>
      <c r="Y1114" s="6"/>
      <c r="Z1114" s="6"/>
    </row>
    <row r="1115" spans="1:26" s="140" customFormat="1" x14ac:dyDescent="0.25">
      <c r="A1115" s="79"/>
      <c r="B1115" s="83" t="s">
        <v>558</v>
      </c>
      <c r="C1115" s="115"/>
      <c r="D1115" s="118"/>
      <c r="E1115" s="118"/>
      <c r="F1115" s="119"/>
      <c r="G1115" s="6"/>
      <c r="H1115" s="6"/>
      <c r="I1115" s="6"/>
      <c r="J1115" s="6"/>
      <c r="K1115" s="6"/>
      <c r="L1115" s="6"/>
      <c r="M1115" s="6"/>
      <c r="N1115" s="6"/>
      <c r="O1115" s="6"/>
      <c r="P1115" s="6"/>
      <c r="Q1115" s="6"/>
      <c r="R1115" s="6"/>
      <c r="S1115" s="6"/>
      <c r="T1115" s="6"/>
      <c r="U1115" s="6"/>
      <c r="V1115" s="6"/>
      <c r="W1115" s="6"/>
      <c r="X1115" s="6"/>
      <c r="Y1115" s="6"/>
      <c r="Z1115" s="6"/>
    </row>
    <row r="1116" spans="1:26" s="140" customFormat="1" x14ac:dyDescent="0.25">
      <c r="A1116" s="79"/>
      <c r="B1116" s="83" t="s">
        <v>559</v>
      </c>
      <c r="C1116" s="115"/>
      <c r="D1116" s="93"/>
      <c r="E1116" s="93"/>
      <c r="F1116" s="117"/>
      <c r="G1116" s="6"/>
      <c r="H1116" s="6"/>
      <c r="I1116" s="6"/>
      <c r="J1116" s="6"/>
      <c r="K1116" s="6"/>
      <c r="L1116" s="6"/>
      <c r="M1116" s="6"/>
      <c r="N1116" s="6"/>
      <c r="O1116" s="6"/>
      <c r="P1116" s="6"/>
      <c r="Q1116" s="6"/>
      <c r="R1116" s="6"/>
      <c r="S1116" s="6"/>
      <c r="T1116" s="6"/>
      <c r="U1116" s="6"/>
      <c r="V1116" s="6"/>
      <c r="W1116" s="6"/>
      <c r="X1116" s="6"/>
      <c r="Y1116" s="6"/>
      <c r="Z1116" s="6"/>
    </row>
    <row r="1117" spans="1:26" s="140" customFormat="1" ht="36" x14ac:dyDescent="0.25">
      <c r="A1117" s="79">
        <f>A1114+1</f>
        <v>1152</v>
      </c>
      <c r="B1117" s="87" t="s">
        <v>560</v>
      </c>
      <c r="C1117" s="88" t="s">
        <v>33</v>
      </c>
      <c r="D1117" s="89">
        <v>12</v>
      </c>
      <c r="E1117" s="104"/>
      <c r="F1117" s="91"/>
      <c r="G1117" s="6"/>
      <c r="H1117" s="6"/>
      <c r="I1117" s="6"/>
      <c r="J1117" s="6"/>
      <c r="K1117" s="6"/>
      <c r="L1117" s="6"/>
      <c r="M1117" s="6"/>
      <c r="N1117" s="6"/>
      <c r="O1117" s="6"/>
      <c r="P1117" s="6"/>
      <c r="Q1117" s="6"/>
      <c r="R1117" s="6"/>
      <c r="S1117" s="6"/>
      <c r="T1117" s="6"/>
      <c r="U1117" s="6"/>
      <c r="V1117" s="6"/>
      <c r="W1117" s="6"/>
      <c r="X1117" s="6"/>
      <c r="Y1117" s="6"/>
      <c r="Z1117" s="6"/>
    </row>
    <row r="1118" spans="1:26" s="140" customFormat="1" ht="36" x14ac:dyDescent="0.25">
      <c r="A1118" s="79">
        <f t="shared" ref="A1118:A1125" si="59">A1117+1</f>
        <v>1153</v>
      </c>
      <c r="B1118" s="87" t="s">
        <v>866</v>
      </c>
      <c r="C1118" s="88" t="s">
        <v>33</v>
      </c>
      <c r="D1118" s="89">
        <v>8</v>
      </c>
      <c r="E1118" s="104"/>
      <c r="F1118" s="91"/>
      <c r="G1118" s="6"/>
      <c r="H1118" s="6"/>
      <c r="I1118" s="6"/>
      <c r="J1118" s="6"/>
      <c r="K1118" s="6"/>
      <c r="L1118" s="6"/>
      <c r="M1118" s="6"/>
      <c r="N1118" s="6"/>
      <c r="O1118" s="6"/>
      <c r="P1118" s="6"/>
      <c r="Q1118" s="6"/>
      <c r="R1118" s="6"/>
      <c r="S1118" s="6"/>
      <c r="T1118" s="6"/>
      <c r="U1118" s="6"/>
      <c r="V1118" s="6"/>
      <c r="W1118" s="6"/>
      <c r="X1118" s="6"/>
      <c r="Y1118" s="6"/>
      <c r="Z1118" s="6"/>
    </row>
    <row r="1119" spans="1:26" s="140" customFormat="1" ht="36" x14ac:dyDescent="0.25">
      <c r="A1119" s="79">
        <f t="shared" si="59"/>
        <v>1154</v>
      </c>
      <c r="B1119" s="87" t="s">
        <v>867</v>
      </c>
      <c r="C1119" s="88" t="s">
        <v>33</v>
      </c>
      <c r="D1119" s="89">
        <v>6</v>
      </c>
      <c r="E1119" s="104"/>
      <c r="F1119" s="91"/>
      <c r="G1119" s="6"/>
      <c r="H1119" s="6"/>
      <c r="I1119" s="6"/>
      <c r="J1119" s="6"/>
      <c r="K1119" s="6"/>
      <c r="L1119" s="6"/>
      <c r="M1119" s="6"/>
      <c r="N1119" s="6"/>
      <c r="O1119" s="6"/>
      <c r="P1119" s="6"/>
      <c r="Q1119" s="6"/>
      <c r="R1119" s="6"/>
      <c r="S1119" s="6"/>
      <c r="T1119" s="6"/>
      <c r="U1119" s="6"/>
      <c r="V1119" s="6"/>
      <c r="W1119" s="6"/>
      <c r="X1119" s="6"/>
      <c r="Y1119" s="6"/>
      <c r="Z1119" s="6"/>
    </row>
    <row r="1120" spans="1:26" s="140" customFormat="1" ht="36" x14ac:dyDescent="0.25">
      <c r="A1120" s="79">
        <f t="shared" si="59"/>
        <v>1155</v>
      </c>
      <c r="B1120" s="87" t="s">
        <v>868</v>
      </c>
      <c r="C1120" s="88" t="s">
        <v>33</v>
      </c>
      <c r="D1120" s="89">
        <v>16</v>
      </c>
      <c r="E1120" s="104"/>
      <c r="F1120" s="91"/>
      <c r="G1120" s="6"/>
      <c r="H1120" s="6"/>
      <c r="I1120" s="6"/>
      <c r="J1120" s="6"/>
      <c r="K1120" s="6"/>
      <c r="L1120" s="6"/>
      <c r="M1120" s="6"/>
      <c r="N1120" s="6"/>
      <c r="O1120" s="6"/>
      <c r="P1120" s="6"/>
      <c r="Q1120" s="6"/>
      <c r="R1120" s="6"/>
      <c r="S1120" s="6"/>
      <c r="T1120" s="6"/>
      <c r="U1120" s="6"/>
      <c r="V1120" s="6"/>
      <c r="W1120" s="6"/>
      <c r="X1120" s="6"/>
      <c r="Y1120" s="6"/>
      <c r="Z1120" s="6"/>
    </row>
    <row r="1121" spans="1:26" s="140" customFormat="1" ht="36" x14ac:dyDescent="0.25">
      <c r="A1121" s="79">
        <f t="shared" si="59"/>
        <v>1156</v>
      </c>
      <c r="B1121" s="87" t="s">
        <v>869</v>
      </c>
      <c r="C1121" s="88" t="s">
        <v>33</v>
      </c>
      <c r="D1121" s="89">
        <v>2</v>
      </c>
      <c r="E1121" s="104"/>
      <c r="F1121" s="91"/>
      <c r="G1121" s="6"/>
      <c r="H1121" s="6"/>
      <c r="I1121" s="6"/>
      <c r="J1121" s="6"/>
      <c r="K1121" s="6"/>
      <c r="L1121" s="6"/>
      <c r="M1121" s="6"/>
      <c r="N1121" s="6"/>
      <c r="O1121" s="6"/>
      <c r="P1121" s="6"/>
      <c r="Q1121" s="6"/>
      <c r="R1121" s="6"/>
      <c r="S1121" s="6"/>
      <c r="T1121" s="6"/>
      <c r="U1121" s="6"/>
      <c r="V1121" s="6"/>
      <c r="W1121" s="6"/>
      <c r="X1121" s="6"/>
      <c r="Y1121" s="6"/>
      <c r="Z1121" s="6"/>
    </row>
    <row r="1122" spans="1:26" s="140" customFormat="1" ht="36" x14ac:dyDescent="0.25">
      <c r="A1122" s="79">
        <f t="shared" si="59"/>
        <v>1157</v>
      </c>
      <c r="B1122" s="87" t="s">
        <v>870</v>
      </c>
      <c r="C1122" s="88" t="s">
        <v>33</v>
      </c>
      <c r="D1122" s="89">
        <v>13</v>
      </c>
      <c r="E1122" s="104"/>
      <c r="F1122" s="91"/>
      <c r="G1122" s="6"/>
      <c r="H1122" s="6"/>
      <c r="I1122" s="6"/>
      <c r="J1122" s="6"/>
      <c r="K1122" s="6"/>
      <c r="L1122" s="6"/>
      <c r="M1122" s="6"/>
      <c r="N1122" s="6"/>
      <c r="O1122" s="6"/>
      <c r="P1122" s="6"/>
      <c r="Q1122" s="6"/>
      <c r="R1122" s="6"/>
      <c r="S1122" s="6"/>
      <c r="T1122" s="6"/>
      <c r="U1122" s="6"/>
      <c r="V1122" s="6"/>
      <c r="W1122" s="6"/>
      <c r="X1122" s="6"/>
      <c r="Y1122" s="6"/>
      <c r="Z1122" s="6"/>
    </row>
    <row r="1123" spans="1:26" s="140" customFormat="1" ht="36" x14ac:dyDescent="0.25">
      <c r="A1123" s="79">
        <f t="shared" si="59"/>
        <v>1158</v>
      </c>
      <c r="B1123" s="87" t="s">
        <v>871</v>
      </c>
      <c r="C1123" s="88" t="s">
        <v>33</v>
      </c>
      <c r="D1123" s="89">
        <v>3</v>
      </c>
      <c r="E1123" s="104"/>
      <c r="F1123" s="91"/>
      <c r="G1123" s="6"/>
      <c r="H1123" s="6"/>
      <c r="I1123" s="6"/>
      <c r="J1123" s="6"/>
      <c r="K1123" s="6"/>
      <c r="L1123" s="6"/>
      <c r="M1123" s="6"/>
      <c r="N1123" s="6"/>
      <c r="O1123" s="6"/>
      <c r="P1123" s="6"/>
      <c r="Q1123" s="6"/>
      <c r="R1123" s="6"/>
      <c r="S1123" s="6"/>
      <c r="T1123" s="6"/>
      <c r="U1123" s="6"/>
      <c r="V1123" s="6"/>
      <c r="W1123" s="6"/>
      <c r="X1123" s="6"/>
      <c r="Y1123" s="6"/>
      <c r="Z1123" s="6"/>
    </row>
    <row r="1124" spans="1:26" s="140" customFormat="1" ht="36" x14ac:dyDescent="0.25">
      <c r="A1124" s="79">
        <f t="shared" si="59"/>
        <v>1159</v>
      </c>
      <c r="B1124" s="87" t="s">
        <v>872</v>
      </c>
      <c r="C1124" s="88" t="s">
        <v>33</v>
      </c>
      <c r="D1124" s="89">
        <v>2</v>
      </c>
      <c r="E1124" s="104"/>
      <c r="F1124" s="91"/>
      <c r="G1124" s="6"/>
      <c r="H1124" s="6"/>
      <c r="I1124" s="6"/>
      <c r="J1124" s="6"/>
      <c r="K1124" s="6"/>
      <c r="L1124" s="6"/>
      <c r="M1124" s="6"/>
      <c r="N1124" s="6"/>
      <c r="O1124" s="6"/>
      <c r="P1124" s="6"/>
      <c r="Q1124" s="6"/>
      <c r="R1124" s="6"/>
      <c r="S1124" s="6"/>
      <c r="T1124" s="6"/>
      <c r="U1124" s="6"/>
      <c r="V1124" s="6"/>
      <c r="W1124" s="6"/>
      <c r="X1124" s="6"/>
      <c r="Y1124" s="6"/>
      <c r="Z1124" s="6"/>
    </row>
    <row r="1125" spans="1:26" s="140" customFormat="1" ht="36" x14ac:dyDescent="0.25">
      <c r="A1125" s="79">
        <f t="shared" si="59"/>
        <v>1160</v>
      </c>
      <c r="B1125" s="87" t="s">
        <v>873</v>
      </c>
      <c r="C1125" s="88" t="s">
        <v>33</v>
      </c>
      <c r="D1125" s="89">
        <v>1</v>
      </c>
      <c r="E1125" s="104"/>
      <c r="F1125" s="91"/>
      <c r="G1125" s="6"/>
      <c r="H1125" s="6"/>
      <c r="I1125" s="6"/>
      <c r="J1125" s="6"/>
      <c r="K1125" s="6"/>
      <c r="L1125" s="6"/>
      <c r="M1125" s="6"/>
      <c r="N1125" s="6"/>
      <c r="O1125" s="6"/>
      <c r="P1125" s="6"/>
      <c r="Q1125" s="6"/>
      <c r="R1125" s="6"/>
      <c r="S1125" s="6"/>
      <c r="T1125" s="6"/>
      <c r="U1125" s="6"/>
      <c r="V1125" s="6"/>
      <c r="W1125" s="6"/>
      <c r="X1125" s="6"/>
      <c r="Y1125" s="6"/>
      <c r="Z1125" s="6"/>
    </row>
    <row r="1126" spans="1:26" s="140" customFormat="1" x14ac:dyDescent="0.25">
      <c r="A1126" s="79"/>
      <c r="B1126" s="83" t="s">
        <v>561</v>
      </c>
      <c r="C1126" s="115"/>
      <c r="D1126" s="93"/>
      <c r="E1126" s="93"/>
      <c r="F1126" s="117"/>
      <c r="G1126" s="6"/>
      <c r="H1126" s="6"/>
      <c r="I1126" s="6"/>
      <c r="J1126" s="6"/>
      <c r="K1126" s="6"/>
      <c r="L1126" s="6"/>
      <c r="M1126" s="6"/>
      <c r="N1126" s="6"/>
      <c r="O1126" s="6"/>
      <c r="P1126" s="6"/>
      <c r="Q1126" s="6"/>
      <c r="R1126" s="6"/>
      <c r="S1126" s="6"/>
      <c r="T1126" s="6"/>
      <c r="U1126" s="6"/>
      <c r="V1126" s="6"/>
      <c r="W1126" s="6"/>
      <c r="X1126" s="6"/>
      <c r="Y1126" s="6"/>
      <c r="Z1126" s="6"/>
    </row>
    <row r="1127" spans="1:26" s="140" customFormat="1" ht="36" x14ac:dyDescent="0.25">
      <c r="A1127" s="79">
        <f>A1125+1</f>
        <v>1161</v>
      </c>
      <c r="B1127" s="87" t="s">
        <v>562</v>
      </c>
      <c r="C1127" s="88" t="s">
        <v>33</v>
      </c>
      <c r="D1127" s="89">
        <v>12</v>
      </c>
      <c r="E1127" s="104"/>
      <c r="F1127" s="91"/>
      <c r="G1127" s="6"/>
      <c r="H1127" s="6"/>
      <c r="I1127" s="6"/>
      <c r="J1127" s="6"/>
      <c r="K1127" s="6"/>
      <c r="L1127" s="6"/>
      <c r="M1127" s="6"/>
      <c r="N1127" s="6"/>
      <c r="O1127" s="6"/>
      <c r="P1127" s="6"/>
      <c r="Q1127" s="6"/>
      <c r="R1127" s="6"/>
      <c r="S1127" s="6"/>
      <c r="T1127" s="6"/>
      <c r="U1127" s="6"/>
      <c r="V1127" s="6"/>
      <c r="W1127" s="6"/>
      <c r="X1127" s="6"/>
      <c r="Y1127" s="6"/>
      <c r="Z1127" s="6"/>
    </row>
    <row r="1128" spans="1:26" s="140" customFormat="1" ht="36" x14ac:dyDescent="0.25">
      <c r="A1128" s="79">
        <f>A1127+1</f>
        <v>1162</v>
      </c>
      <c r="B1128" s="87" t="s">
        <v>563</v>
      </c>
      <c r="C1128" s="88" t="s">
        <v>33</v>
      </c>
      <c r="D1128" s="89">
        <v>38</v>
      </c>
      <c r="E1128" s="104"/>
      <c r="F1128" s="91"/>
      <c r="G1128" s="6"/>
      <c r="H1128" s="6"/>
      <c r="I1128" s="6"/>
      <c r="J1128" s="6"/>
      <c r="K1128" s="6"/>
      <c r="L1128" s="6"/>
      <c r="M1128" s="6"/>
      <c r="N1128" s="6"/>
      <c r="O1128" s="6"/>
      <c r="P1128" s="6"/>
      <c r="Q1128" s="6"/>
      <c r="R1128" s="6"/>
      <c r="S1128" s="6"/>
      <c r="T1128" s="6"/>
      <c r="U1128" s="6"/>
      <c r="V1128" s="6"/>
      <c r="W1128" s="6"/>
      <c r="X1128" s="6"/>
      <c r="Y1128" s="6"/>
      <c r="Z1128" s="6"/>
    </row>
    <row r="1129" spans="1:26" s="140" customFormat="1" x14ac:dyDescent="0.25">
      <c r="A1129" s="79"/>
      <c r="B1129" s="83" t="s">
        <v>564</v>
      </c>
      <c r="C1129" s="115"/>
      <c r="D1129" s="118"/>
      <c r="E1129" s="118"/>
      <c r="F1129" s="119"/>
      <c r="G1129" s="6"/>
      <c r="H1129" s="6"/>
      <c r="I1129" s="6"/>
      <c r="J1129" s="6"/>
      <c r="K1129" s="6"/>
      <c r="L1129" s="6"/>
      <c r="M1129" s="6"/>
      <c r="N1129" s="6"/>
      <c r="O1129" s="6"/>
      <c r="P1129" s="6"/>
      <c r="Q1129" s="6"/>
      <c r="R1129" s="6"/>
      <c r="S1129" s="6"/>
      <c r="T1129" s="6"/>
      <c r="U1129" s="6"/>
      <c r="V1129" s="6"/>
      <c r="W1129" s="6"/>
      <c r="X1129" s="6"/>
      <c r="Y1129" s="6"/>
      <c r="Z1129" s="6"/>
    </row>
    <row r="1130" spans="1:26" s="140" customFormat="1" x14ac:dyDescent="0.25">
      <c r="A1130" s="79"/>
      <c r="B1130" s="83" t="s">
        <v>429</v>
      </c>
      <c r="C1130" s="115"/>
      <c r="D1130" s="120"/>
      <c r="E1130" s="120"/>
      <c r="F1130" s="121"/>
      <c r="G1130" s="6"/>
      <c r="H1130" s="6"/>
      <c r="I1130" s="6"/>
      <c r="J1130" s="6"/>
      <c r="K1130" s="6"/>
      <c r="L1130" s="6"/>
      <c r="M1130" s="6"/>
      <c r="N1130" s="6"/>
      <c r="O1130" s="6"/>
      <c r="P1130" s="6"/>
      <c r="Q1130" s="6"/>
      <c r="R1130" s="6"/>
      <c r="S1130" s="6"/>
      <c r="T1130" s="6"/>
      <c r="U1130" s="6"/>
      <c r="V1130" s="6"/>
      <c r="W1130" s="6"/>
      <c r="X1130" s="6"/>
      <c r="Y1130" s="6"/>
      <c r="Z1130" s="6"/>
    </row>
    <row r="1131" spans="1:26" s="140" customFormat="1" ht="54" x14ac:dyDescent="0.25">
      <c r="A1131" s="79">
        <f>A1128+1</f>
        <v>1163</v>
      </c>
      <c r="B1131" s="87" t="s">
        <v>565</v>
      </c>
      <c r="C1131" s="88" t="s">
        <v>33</v>
      </c>
      <c r="D1131" s="89">
        <v>1</v>
      </c>
      <c r="E1131" s="104"/>
      <c r="F1131" s="91"/>
      <c r="G1131" s="6"/>
      <c r="H1131" s="6"/>
      <c r="I1131" s="6"/>
      <c r="J1131" s="6"/>
      <c r="K1131" s="6"/>
      <c r="L1131" s="6"/>
      <c r="M1131" s="6"/>
      <c r="N1131" s="6"/>
      <c r="O1131" s="6"/>
      <c r="P1131" s="6"/>
      <c r="Q1131" s="6"/>
      <c r="R1131" s="6"/>
      <c r="S1131" s="6"/>
      <c r="T1131" s="6"/>
      <c r="U1131" s="6"/>
      <c r="V1131" s="6"/>
      <c r="W1131" s="6"/>
      <c r="X1131" s="6"/>
      <c r="Y1131" s="6"/>
      <c r="Z1131" s="6"/>
    </row>
    <row r="1132" spans="1:26" s="140" customFormat="1" ht="36.75" thickBot="1" x14ac:dyDescent="0.3">
      <c r="A1132" s="79">
        <f>A1131+1</f>
        <v>1164</v>
      </c>
      <c r="B1132" s="87" t="s">
        <v>566</v>
      </c>
      <c r="C1132" s="88" t="s">
        <v>33</v>
      </c>
      <c r="D1132" s="89">
        <v>2</v>
      </c>
      <c r="E1132" s="104"/>
      <c r="F1132" s="91"/>
      <c r="G1132" s="6"/>
      <c r="H1132" s="6"/>
      <c r="I1132" s="6"/>
      <c r="J1132" s="6"/>
      <c r="K1132" s="6"/>
      <c r="L1132" s="6"/>
      <c r="M1132" s="6"/>
      <c r="N1132" s="6"/>
      <c r="O1132" s="6"/>
      <c r="P1132" s="6"/>
      <c r="Q1132" s="6"/>
      <c r="R1132" s="6"/>
      <c r="S1132" s="6"/>
      <c r="T1132" s="6"/>
      <c r="U1132" s="6"/>
      <c r="V1132" s="6"/>
      <c r="W1132" s="6"/>
      <c r="X1132" s="6"/>
      <c r="Y1132" s="6"/>
      <c r="Z1132" s="6"/>
    </row>
    <row r="1133" spans="1:26" s="140" customFormat="1" ht="18.75" thickBot="1" x14ac:dyDescent="0.3">
      <c r="A1133" s="122"/>
      <c r="B1133" s="123" t="s">
        <v>567</v>
      </c>
      <c r="C1133" s="123"/>
      <c r="D1133" s="124"/>
      <c r="E1133" s="125"/>
      <c r="F1133" s="126"/>
      <c r="G1133" s="6"/>
      <c r="H1133" s="6"/>
      <c r="I1133" s="6"/>
      <c r="J1133" s="6"/>
      <c r="K1133" s="6"/>
      <c r="L1133" s="6"/>
      <c r="M1133" s="6"/>
      <c r="N1133" s="6"/>
      <c r="O1133" s="6"/>
      <c r="P1133" s="6"/>
      <c r="Q1133" s="6"/>
      <c r="R1133" s="6"/>
      <c r="S1133" s="6"/>
      <c r="T1133" s="6"/>
      <c r="U1133" s="6"/>
      <c r="V1133" s="6"/>
      <c r="W1133" s="6"/>
      <c r="X1133" s="6"/>
      <c r="Y1133" s="6"/>
      <c r="Z1133" s="6"/>
    </row>
    <row r="1134" spans="1:26" x14ac:dyDescent="0.25">
      <c r="A1134" s="44" t="s">
        <v>876</v>
      </c>
      <c r="B1134" s="45"/>
      <c r="C1134" s="12"/>
      <c r="D1134" s="50"/>
      <c r="E1134" s="42"/>
      <c r="F1134" s="16"/>
    </row>
    <row r="1135" spans="1:26" x14ac:dyDescent="0.25">
      <c r="A1135" s="12">
        <v>1201</v>
      </c>
      <c r="B1135" s="51" t="s">
        <v>351</v>
      </c>
      <c r="C1135" s="24"/>
      <c r="D1135" s="34"/>
      <c r="E1135" s="43"/>
      <c r="F1135" s="43"/>
    </row>
    <row r="1136" spans="1:26" x14ac:dyDescent="0.25">
      <c r="A1136" s="18"/>
      <c r="B1136" s="26" t="s">
        <v>8</v>
      </c>
      <c r="C1136" s="24" t="s">
        <v>9</v>
      </c>
      <c r="D1136" s="34">
        <v>55820</v>
      </c>
      <c r="E1136" s="20"/>
      <c r="F1136" s="20"/>
    </row>
    <row r="1137" spans="1:26" x14ac:dyDescent="0.25">
      <c r="A1137" s="12">
        <f>+A1135+1</f>
        <v>1202</v>
      </c>
      <c r="B1137" s="51" t="s">
        <v>352</v>
      </c>
      <c r="C1137" s="24"/>
      <c r="D1137" s="47"/>
      <c r="E1137" s="20"/>
      <c r="F1137" s="20"/>
    </row>
    <row r="1138" spans="1:26" x14ac:dyDescent="0.25">
      <c r="A1138" s="18"/>
      <c r="B1138" s="26" t="s">
        <v>8</v>
      </c>
      <c r="C1138" s="24" t="s">
        <v>9</v>
      </c>
      <c r="D1138" s="47">
        <v>21500</v>
      </c>
      <c r="E1138" s="20"/>
      <c r="F1138" s="20"/>
    </row>
    <row r="1139" spans="1:26" x14ac:dyDescent="0.25">
      <c r="A1139" s="12">
        <f>+A1137+1</f>
        <v>1203</v>
      </c>
      <c r="B1139" s="51" t="s">
        <v>353</v>
      </c>
      <c r="C1139" s="24"/>
      <c r="D1139" s="47"/>
      <c r="E1139" s="20"/>
      <c r="F1139" s="20"/>
    </row>
    <row r="1140" spans="1:26" x14ac:dyDescent="0.25">
      <c r="A1140" s="12"/>
      <c r="B1140" s="26" t="s">
        <v>8</v>
      </c>
      <c r="C1140" s="24" t="s">
        <v>9</v>
      </c>
      <c r="D1140" s="47">
        <v>17700</v>
      </c>
      <c r="E1140" s="20"/>
      <c r="F1140" s="20"/>
    </row>
    <row r="1141" spans="1:26" x14ac:dyDescent="0.25">
      <c r="A1141" s="12">
        <f>+A1139+1</f>
        <v>1204</v>
      </c>
      <c r="B1141" s="51" t="s">
        <v>917</v>
      </c>
      <c r="C1141" s="24"/>
      <c r="D1141" s="47"/>
      <c r="E1141" s="20"/>
      <c r="F1141" s="20"/>
    </row>
    <row r="1142" spans="1:26" x14ac:dyDescent="0.25">
      <c r="A1142" s="12"/>
      <c r="B1142" s="26" t="s">
        <v>8</v>
      </c>
      <c r="C1142" s="24" t="s">
        <v>9</v>
      </c>
      <c r="D1142" s="47">
        <v>2000</v>
      </c>
      <c r="E1142" s="20"/>
      <c r="F1142" s="20"/>
    </row>
    <row r="1143" spans="1:26" x14ac:dyDescent="0.25">
      <c r="A1143" s="12">
        <f>+A1141+1</f>
        <v>1205</v>
      </c>
      <c r="B1143" s="26" t="s">
        <v>454</v>
      </c>
      <c r="C1143" s="24"/>
      <c r="D1143" s="47"/>
      <c r="E1143" s="25"/>
      <c r="F1143" s="20"/>
    </row>
    <row r="1144" spans="1:26" x14ac:dyDescent="0.25">
      <c r="A1144" s="12"/>
      <c r="B1144" s="26" t="s">
        <v>8</v>
      </c>
      <c r="C1144" s="24" t="s">
        <v>9</v>
      </c>
      <c r="D1144" s="34">
        <v>1150</v>
      </c>
      <c r="E1144" s="25"/>
      <c r="F1144" s="20"/>
    </row>
    <row r="1145" spans="1:26" s="140" customFormat="1" ht="21.75" customHeight="1" x14ac:dyDescent="0.25">
      <c r="A1145" s="35" t="s">
        <v>877</v>
      </c>
      <c r="B1145" s="36"/>
      <c r="C1145" s="37"/>
      <c r="D1145" s="38"/>
      <c r="E1145" s="39"/>
      <c r="F1145" s="39"/>
      <c r="G1145" s="6"/>
      <c r="H1145" s="6"/>
      <c r="I1145" s="6"/>
      <c r="J1145" s="6"/>
      <c r="K1145" s="6"/>
      <c r="L1145" s="6"/>
      <c r="M1145" s="6"/>
      <c r="N1145" s="6"/>
      <c r="O1145" s="6"/>
      <c r="P1145" s="6"/>
      <c r="Q1145" s="6"/>
      <c r="R1145" s="6"/>
      <c r="S1145" s="6"/>
      <c r="T1145" s="6"/>
      <c r="U1145" s="6"/>
      <c r="V1145" s="6"/>
      <c r="W1145" s="6"/>
      <c r="X1145" s="6"/>
      <c r="Y1145" s="6"/>
      <c r="Z1145" s="6"/>
    </row>
    <row r="1146" spans="1:26" s="11" customFormat="1" x14ac:dyDescent="0.25">
      <c r="A1146" s="44" t="s">
        <v>878</v>
      </c>
      <c r="B1146" s="45"/>
      <c r="C1146" s="12"/>
      <c r="D1146" s="41"/>
      <c r="E1146" s="42"/>
      <c r="F1146" s="16"/>
      <c r="G1146" s="136"/>
      <c r="H1146" s="136"/>
      <c r="I1146" s="136"/>
      <c r="J1146" s="136"/>
      <c r="K1146" s="136"/>
      <c r="L1146" s="136"/>
      <c r="M1146" s="136"/>
      <c r="N1146" s="136"/>
      <c r="O1146" s="136"/>
      <c r="P1146" s="136"/>
      <c r="Q1146" s="136"/>
      <c r="R1146" s="136"/>
      <c r="S1146" s="136"/>
      <c r="T1146" s="136"/>
      <c r="U1146" s="136"/>
      <c r="V1146" s="136"/>
      <c r="W1146" s="136"/>
      <c r="X1146" s="136"/>
      <c r="Y1146" s="136"/>
      <c r="Z1146" s="136"/>
    </row>
    <row r="1147" spans="1:26" s="11" customFormat="1" hidden="1" x14ac:dyDescent="0.25">
      <c r="A1147" s="52"/>
      <c r="B1147" s="53" t="s">
        <v>39</v>
      </c>
      <c r="C1147" s="54"/>
      <c r="D1147" s="55"/>
      <c r="E1147" s="56"/>
      <c r="F1147" s="57"/>
      <c r="G1147" s="136"/>
      <c r="H1147" s="136"/>
      <c r="I1147" s="136"/>
      <c r="J1147" s="136"/>
      <c r="K1147" s="136"/>
      <c r="L1147" s="136"/>
      <c r="M1147" s="136"/>
      <c r="N1147" s="136"/>
      <c r="O1147" s="136"/>
      <c r="P1147" s="136"/>
      <c r="Q1147" s="136"/>
      <c r="R1147" s="136"/>
      <c r="S1147" s="136"/>
      <c r="T1147" s="136"/>
      <c r="U1147" s="136"/>
      <c r="V1147" s="136"/>
      <c r="W1147" s="136"/>
      <c r="X1147" s="136"/>
      <c r="Y1147" s="136"/>
      <c r="Z1147" s="136"/>
    </row>
    <row r="1148" spans="1:26" s="11" customFormat="1" hidden="1" x14ac:dyDescent="0.25">
      <c r="A1148" s="54">
        <v>1001</v>
      </c>
      <c r="B1148" s="58" t="s">
        <v>40</v>
      </c>
      <c r="C1148" s="59"/>
      <c r="D1148" s="60"/>
      <c r="E1148" s="57"/>
      <c r="F1148" s="57"/>
      <c r="G1148" s="136"/>
      <c r="H1148" s="136"/>
      <c r="I1148" s="136"/>
      <c r="J1148" s="136"/>
      <c r="K1148" s="136"/>
      <c r="L1148" s="136"/>
      <c r="M1148" s="136"/>
      <c r="N1148" s="136"/>
      <c r="O1148" s="136"/>
      <c r="P1148" s="136"/>
      <c r="Q1148" s="136"/>
      <c r="R1148" s="136"/>
      <c r="S1148" s="136"/>
      <c r="T1148" s="136"/>
      <c r="U1148" s="136"/>
      <c r="V1148" s="136"/>
      <c r="W1148" s="136"/>
      <c r="X1148" s="136"/>
      <c r="Y1148" s="136"/>
      <c r="Z1148" s="136"/>
    </row>
    <row r="1149" spans="1:26" s="11" customFormat="1" hidden="1" x14ac:dyDescent="0.25">
      <c r="A1149" s="54"/>
      <c r="B1149" s="61" t="s">
        <v>41</v>
      </c>
      <c r="C1149" s="59" t="s">
        <v>42</v>
      </c>
      <c r="D1149" s="60">
        <v>7000</v>
      </c>
      <c r="E1149" s="57"/>
      <c r="F1149" s="57"/>
      <c r="G1149" s="136"/>
      <c r="H1149" s="136"/>
      <c r="I1149" s="136"/>
      <c r="J1149" s="136"/>
      <c r="K1149" s="136"/>
      <c r="L1149" s="136"/>
      <c r="M1149" s="136"/>
      <c r="N1149" s="136"/>
      <c r="O1149" s="136"/>
      <c r="P1149" s="136"/>
      <c r="Q1149" s="136"/>
      <c r="R1149" s="136"/>
      <c r="S1149" s="136"/>
      <c r="T1149" s="136"/>
      <c r="U1149" s="136"/>
      <c r="V1149" s="136"/>
      <c r="W1149" s="136"/>
      <c r="X1149" s="136"/>
      <c r="Y1149" s="136"/>
      <c r="Z1149" s="136"/>
    </row>
    <row r="1150" spans="1:26" s="11" customFormat="1" hidden="1" x14ac:dyDescent="0.25">
      <c r="A1150" s="54">
        <f>A1148+1</f>
        <v>1002</v>
      </c>
      <c r="B1150" s="58" t="s">
        <v>43</v>
      </c>
      <c r="C1150" s="59"/>
      <c r="D1150" s="60"/>
      <c r="E1150" s="57"/>
      <c r="F1150" s="57"/>
      <c r="G1150" s="136"/>
      <c r="H1150" s="136"/>
      <c r="I1150" s="136"/>
      <c r="J1150" s="136"/>
      <c r="K1150" s="136"/>
      <c r="L1150" s="136"/>
      <c r="M1150" s="136"/>
      <c r="N1150" s="136"/>
      <c r="O1150" s="136"/>
      <c r="P1150" s="136"/>
      <c r="Q1150" s="136"/>
      <c r="R1150" s="136"/>
      <c r="S1150" s="136"/>
      <c r="T1150" s="136"/>
      <c r="U1150" s="136"/>
      <c r="V1150" s="136"/>
      <c r="W1150" s="136"/>
      <c r="X1150" s="136"/>
      <c r="Y1150" s="136"/>
      <c r="Z1150" s="136"/>
    </row>
    <row r="1151" spans="1:26" s="11" customFormat="1" hidden="1" x14ac:dyDescent="0.25">
      <c r="A1151" s="54"/>
      <c r="B1151" s="61" t="s">
        <v>41</v>
      </c>
      <c r="C1151" s="59" t="s">
        <v>42</v>
      </c>
      <c r="D1151" s="60">
        <v>1000</v>
      </c>
      <c r="E1151" s="57"/>
      <c r="F1151" s="57"/>
      <c r="G1151" s="136"/>
      <c r="H1151" s="136"/>
      <c r="I1151" s="136"/>
      <c r="J1151" s="136"/>
      <c r="K1151" s="136"/>
      <c r="L1151" s="136"/>
      <c r="M1151" s="136"/>
      <c r="N1151" s="136"/>
      <c r="O1151" s="136"/>
      <c r="P1151" s="136"/>
      <c r="Q1151" s="136"/>
      <c r="R1151" s="136"/>
      <c r="S1151" s="136"/>
      <c r="T1151" s="136"/>
      <c r="U1151" s="136"/>
      <c r="V1151" s="136"/>
      <c r="W1151" s="136"/>
      <c r="X1151" s="136"/>
      <c r="Y1151" s="136"/>
      <c r="Z1151" s="136"/>
    </row>
    <row r="1152" spans="1:26" s="11" customFormat="1" hidden="1" x14ac:dyDescent="0.25">
      <c r="A1152" s="54">
        <f>A1150+1</f>
        <v>1003</v>
      </c>
      <c r="B1152" s="58" t="s">
        <v>44</v>
      </c>
      <c r="C1152" s="59"/>
      <c r="D1152" s="60"/>
      <c r="E1152" s="57"/>
      <c r="F1152" s="57"/>
      <c r="G1152" s="136"/>
      <c r="H1152" s="136"/>
      <c r="I1152" s="136"/>
      <c r="J1152" s="136"/>
      <c r="K1152" s="136"/>
      <c r="L1152" s="136"/>
      <c r="M1152" s="136"/>
      <c r="N1152" s="136"/>
      <c r="O1152" s="136"/>
      <c r="P1152" s="136"/>
      <c r="Q1152" s="136"/>
      <c r="R1152" s="136"/>
      <c r="S1152" s="136"/>
      <c r="T1152" s="136"/>
      <c r="U1152" s="136"/>
      <c r="V1152" s="136"/>
      <c r="W1152" s="136"/>
      <c r="X1152" s="136"/>
      <c r="Y1152" s="136"/>
      <c r="Z1152" s="136"/>
    </row>
    <row r="1153" spans="1:26" s="11" customFormat="1" hidden="1" x14ac:dyDescent="0.25">
      <c r="A1153" s="54"/>
      <c r="B1153" s="61" t="s">
        <v>41</v>
      </c>
      <c r="C1153" s="59" t="s">
        <v>42</v>
      </c>
      <c r="D1153" s="60">
        <v>1970</v>
      </c>
      <c r="E1153" s="57"/>
      <c r="F1153" s="57"/>
      <c r="G1153" s="136"/>
      <c r="H1153" s="136"/>
      <c r="I1153" s="136"/>
      <c r="J1153" s="136"/>
      <c r="K1153" s="136"/>
      <c r="L1153" s="136"/>
      <c r="M1153" s="136"/>
      <c r="N1153" s="136"/>
      <c r="O1153" s="136"/>
      <c r="P1153" s="136"/>
      <c r="Q1153" s="136"/>
      <c r="R1153" s="136"/>
      <c r="S1153" s="136"/>
      <c r="T1153" s="136"/>
      <c r="U1153" s="136"/>
      <c r="V1153" s="136"/>
      <c r="W1153" s="136"/>
      <c r="X1153" s="136"/>
      <c r="Y1153" s="136"/>
      <c r="Z1153" s="136"/>
    </row>
    <row r="1154" spans="1:26" s="11" customFormat="1" hidden="1" x14ac:dyDescent="0.25">
      <c r="A1154" s="54">
        <f>A1152+1</f>
        <v>1004</v>
      </c>
      <c r="B1154" s="58" t="s">
        <v>45</v>
      </c>
      <c r="C1154" s="59"/>
      <c r="D1154" s="60"/>
      <c r="E1154" s="57"/>
      <c r="F1154" s="57"/>
      <c r="G1154" s="136"/>
      <c r="H1154" s="136"/>
      <c r="I1154" s="136"/>
      <c r="J1154" s="136"/>
      <c r="K1154" s="136"/>
      <c r="L1154" s="136"/>
      <c r="M1154" s="136"/>
      <c r="N1154" s="136"/>
      <c r="O1154" s="136"/>
      <c r="P1154" s="136"/>
      <c r="Q1154" s="136"/>
      <c r="R1154" s="136"/>
      <c r="S1154" s="136"/>
      <c r="T1154" s="136"/>
      <c r="U1154" s="136"/>
      <c r="V1154" s="136"/>
      <c r="W1154" s="136"/>
      <c r="X1154" s="136"/>
      <c r="Y1154" s="136"/>
      <c r="Z1154" s="136"/>
    </row>
    <row r="1155" spans="1:26" s="11" customFormat="1" hidden="1" x14ac:dyDescent="0.25">
      <c r="A1155" s="54"/>
      <c r="B1155" s="61" t="s">
        <v>41</v>
      </c>
      <c r="C1155" s="59" t="s">
        <v>42</v>
      </c>
      <c r="D1155" s="60">
        <v>1480</v>
      </c>
      <c r="E1155" s="57"/>
      <c r="F1155" s="57"/>
      <c r="G1155" s="136"/>
      <c r="H1155" s="136"/>
      <c r="I1155" s="136"/>
      <c r="J1155" s="136"/>
      <c r="K1155" s="136"/>
      <c r="L1155" s="136"/>
      <c r="M1155" s="136"/>
      <c r="N1155" s="136"/>
      <c r="O1155" s="136"/>
      <c r="P1155" s="136"/>
      <c r="Q1155" s="136"/>
      <c r="R1155" s="136"/>
      <c r="S1155" s="136"/>
      <c r="T1155" s="136"/>
      <c r="U1155" s="136"/>
      <c r="V1155" s="136"/>
      <c r="W1155" s="136"/>
      <c r="X1155" s="136"/>
      <c r="Y1155" s="136"/>
      <c r="Z1155" s="136"/>
    </row>
    <row r="1156" spans="1:26" s="11" customFormat="1" hidden="1" x14ac:dyDescent="0.25">
      <c r="A1156" s="54">
        <f>A1154+1</f>
        <v>1005</v>
      </c>
      <c r="B1156" s="58" t="s">
        <v>46</v>
      </c>
      <c r="C1156" s="59"/>
      <c r="D1156" s="60"/>
      <c r="E1156" s="57"/>
      <c r="F1156" s="57"/>
      <c r="G1156" s="136"/>
      <c r="H1156" s="136"/>
      <c r="I1156" s="136"/>
      <c r="J1156" s="136"/>
      <c r="K1156" s="136"/>
      <c r="L1156" s="136"/>
      <c r="M1156" s="136"/>
      <c r="N1156" s="136"/>
      <c r="O1156" s="136"/>
      <c r="P1156" s="136"/>
      <c r="Q1156" s="136"/>
      <c r="R1156" s="136"/>
      <c r="S1156" s="136"/>
      <c r="T1156" s="136"/>
      <c r="U1156" s="136"/>
      <c r="V1156" s="136"/>
      <c r="W1156" s="136"/>
      <c r="X1156" s="136"/>
      <c r="Y1156" s="136"/>
      <c r="Z1156" s="136"/>
    </row>
    <row r="1157" spans="1:26" s="11" customFormat="1" hidden="1" x14ac:dyDescent="0.25">
      <c r="A1157" s="54"/>
      <c r="B1157" s="61" t="s">
        <v>47</v>
      </c>
      <c r="C1157" s="59" t="s">
        <v>48</v>
      </c>
      <c r="D1157" s="60">
        <v>9850</v>
      </c>
      <c r="E1157" s="57"/>
      <c r="F1157" s="57"/>
      <c r="G1157" s="136"/>
      <c r="H1157" s="136"/>
      <c r="I1157" s="136"/>
      <c r="J1157" s="136"/>
      <c r="K1157" s="136"/>
      <c r="L1157" s="136"/>
      <c r="M1157" s="136"/>
      <c r="N1157" s="136"/>
      <c r="O1157" s="136"/>
      <c r="P1157" s="136"/>
      <c r="Q1157" s="136"/>
      <c r="R1157" s="136"/>
      <c r="S1157" s="136"/>
      <c r="T1157" s="136"/>
      <c r="U1157" s="136"/>
      <c r="V1157" s="136"/>
      <c r="W1157" s="136"/>
      <c r="X1157" s="136"/>
      <c r="Y1157" s="136"/>
      <c r="Z1157" s="136"/>
    </row>
    <row r="1158" spans="1:26" s="11" customFormat="1" hidden="1" x14ac:dyDescent="0.25">
      <c r="A1158" s="54">
        <f>A1156+1</f>
        <v>1006</v>
      </c>
      <c r="B1158" s="58" t="s">
        <v>49</v>
      </c>
      <c r="C1158" s="59"/>
      <c r="D1158" s="60"/>
      <c r="E1158" s="57"/>
      <c r="F1158" s="57"/>
      <c r="G1158" s="136"/>
      <c r="H1158" s="136"/>
      <c r="I1158" s="136"/>
      <c r="J1158" s="136"/>
      <c r="K1158" s="136"/>
      <c r="L1158" s="136"/>
      <c r="M1158" s="136"/>
      <c r="N1158" s="136"/>
      <c r="O1158" s="136"/>
      <c r="P1158" s="136"/>
      <c r="Q1158" s="136"/>
      <c r="R1158" s="136"/>
      <c r="S1158" s="136"/>
      <c r="T1158" s="136"/>
      <c r="U1158" s="136"/>
      <c r="V1158" s="136"/>
      <c r="W1158" s="136"/>
      <c r="X1158" s="136"/>
      <c r="Y1158" s="136"/>
      <c r="Z1158" s="136"/>
    </row>
    <row r="1159" spans="1:26" s="11" customFormat="1" hidden="1" x14ac:dyDescent="0.25">
      <c r="A1159" s="54"/>
      <c r="B1159" s="61" t="s">
        <v>47</v>
      </c>
      <c r="C1159" s="59" t="s">
        <v>48</v>
      </c>
      <c r="D1159" s="60">
        <f>D1157</f>
        <v>9850</v>
      </c>
      <c r="E1159" s="57"/>
      <c r="F1159" s="57"/>
      <c r="G1159" s="136"/>
      <c r="H1159" s="136"/>
      <c r="I1159" s="136"/>
      <c r="J1159" s="136"/>
      <c r="K1159" s="136"/>
      <c r="L1159" s="136"/>
      <c r="M1159" s="136"/>
      <c r="N1159" s="136"/>
      <c r="O1159" s="136"/>
      <c r="P1159" s="136"/>
      <c r="Q1159" s="136"/>
      <c r="R1159" s="136"/>
      <c r="S1159" s="136"/>
      <c r="T1159" s="136"/>
      <c r="U1159" s="136"/>
      <c r="V1159" s="136"/>
      <c r="W1159" s="136"/>
      <c r="X1159" s="136"/>
      <c r="Y1159" s="136"/>
      <c r="Z1159" s="136"/>
    </row>
    <row r="1160" spans="1:26" s="11" customFormat="1" hidden="1" x14ac:dyDescent="0.25">
      <c r="A1160" s="54">
        <f>A1158+1</f>
        <v>1007</v>
      </c>
      <c r="B1160" s="58" t="s">
        <v>50</v>
      </c>
      <c r="C1160" s="59"/>
      <c r="D1160" s="60"/>
      <c r="E1160" s="57"/>
      <c r="F1160" s="57"/>
      <c r="G1160" s="136"/>
      <c r="H1160" s="136"/>
      <c r="I1160" s="136"/>
      <c r="J1160" s="136"/>
      <c r="K1160" s="136"/>
      <c r="L1160" s="136"/>
      <c r="M1160" s="136"/>
      <c r="N1160" s="136"/>
      <c r="O1160" s="136"/>
      <c r="P1160" s="136"/>
      <c r="Q1160" s="136"/>
      <c r="R1160" s="136"/>
      <c r="S1160" s="136"/>
      <c r="T1160" s="136"/>
      <c r="U1160" s="136"/>
      <c r="V1160" s="136"/>
      <c r="W1160" s="136"/>
      <c r="X1160" s="136"/>
      <c r="Y1160" s="136"/>
      <c r="Z1160" s="136"/>
    </row>
    <row r="1161" spans="1:26" s="11" customFormat="1" hidden="1" x14ac:dyDescent="0.25">
      <c r="A1161" s="54"/>
      <c r="B1161" s="61" t="s">
        <v>47</v>
      </c>
      <c r="C1161" s="59" t="s">
        <v>48</v>
      </c>
      <c r="D1161" s="60">
        <v>50</v>
      </c>
      <c r="E1161" s="57"/>
      <c r="F1161" s="57"/>
      <c r="G1161" s="136"/>
      <c r="H1161" s="136"/>
      <c r="I1161" s="136"/>
      <c r="J1161" s="136"/>
      <c r="K1161" s="136"/>
      <c r="L1161" s="136"/>
      <c r="M1161" s="136"/>
      <c r="N1161" s="136"/>
      <c r="O1161" s="136"/>
      <c r="P1161" s="136"/>
      <c r="Q1161" s="136"/>
      <c r="R1161" s="136"/>
      <c r="S1161" s="136"/>
      <c r="T1161" s="136"/>
      <c r="U1161" s="136"/>
      <c r="V1161" s="136"/>
      <c r="W1161" s="136"/>
      <c r="X1161" s="136"/>
      <c r="Y1161" s="136"/>
      <c r="Z1161" s="136"/>
    </row>
    <row r="1162" spans="1:26" s="11" customFormat="1" hidden="1" x14ac:dyDescent="0.25">
      <c r="A1162" s="54">
        <f>A1160+1</f>
        <v>1008</v>
      </c>
      <c r="B1162" s="58" t="s">
        <v>51</v>
      </c>
      <c r="C1162" s="59"/>
      <c r="D1162" s="60"/>
      <c r="E1162" s="57"/>
      <c r="F1162" s="57"/>
      <c r="G1162" s="136"/>
      <c r="H1162" s="136"/>
      <c r="I1162" s="136"/>
      <c r="J1162" s="136"/>
      <c r="K1162" s="136"/>
      <c r="L1162" s="136"/>
      <c r="M1162" s="136"/>
      <c r="N1162" s="136"/>
      <c r="O1162" s="136"/>
      <c r="P1162" s="136"/>
      <c r="Q1162" s="136"/>
      <c r="R1162" s="136"/>
      <c r="S1162" s="136"/>
      <c r="T1162" s="136"/>
      <c r="U1162" s="136"/>
      <c r="V1162" s="136"/>
      <c r="W1162" s="136"/>
      <c r="X1162" s="136"/>
      <c r="Y1162" s="136"/>
      <c r="Z1162" s="136"/>
    </row>
    <row r="1163" spans="1:26" s="11" customFormat="1" hidden="1" x14ac:dyDescent="0.25">
      <c r="A1163" s="54"/>
      <c r="B1163" s="61" t="s">
        <v>2</v>
      </c>
      <c r="C1163" s="59" t="s">
        <v>33</v>
      </c>
      <c r="D1163" s="60">
        <v>5</v>
      </c>
      <c r="E1163" s="57"/>
      <c r="F1163" s="57"/>
      <c r="G1163" s="136"/>
      <c r="H1163" s="136"/>
      <c r="I1163" s="136"/>
      <c r="J1163" s="136"/>
      <c r="K1163" s="136"/>
      <c r="L1163" s="136"/>
      <c r="M1163" s="136"/>
      <c r="N1163" s="136"/>
      <c r="O1163" s="136"/>
      <c r="P1163" s="136"/>
      <c r="Q1163" s="136"/>
      <c r="R1163" s="136"/>
      <c r="S1163" s="136"/>
      <c r="T1163" s="136"/>
      <c r="U1163" s="136"/>
      <c r="V1163" s="136"/>
      <c r="W1163" s="136"/>
      <c r="X1163" s="136"/>
      <c r="Y1163" s="136"/>
      <c r="Z1163" s="136"/>
    </row>
    <row r="1164" spans="1:26" s="11" customFormat="1" hidden="1" x14ac:dyDescent="0.25">
      <c r="A1164" s="52"/>
      <c r="B1164" s="53" t="s">
        <v>52</v>
      </c>
      <c r="C1164" s="54"/>
      <c r="D1164" s="55"/>
      <c r="E1164" s="56"/>
      <c r="F1164" s="57"/>
      <c r="G1164" s="136"/>
      <c r="H1164" s="136"/>
      <c r="I1164" s="136"/>
      <c r="J1164" s="136"/>
      <c r="K1164" s="136"/>
      <c r="L1164" s="136"/>
      <c r="M1164" s="136"/>
      <c r="N1164" s="136"/>
      <c r="O1164" s="136"/>
      <c r="P1164" s="136"/>
      <c r="Q1164" s="136"/>
      <c r="R1164" s="136"/>
      <c r="S1164" s="136"/>
      <c r="T1164" s="136"/>
      <c r="U1164" s="136"/>
      <c r="V1164" s="136"/>
      <c r="W1164" s="136"/>
      <c r="X1164" s="136"/>
      <c r="Y1164" s="136"/>
      <c r="Z1164" s="136"/>
    </row>
    <row r="1165" spans="1:26" s="11" customFormat="1" hidden="1" x14ac:dyDescent="0.25">
      <c r="A1165" s="54">
        <f>A1162+1</f>
        <v>1009</v>
      </c>
      <c r="B1165" s="58" t="s">
        <v>53</v>
      </c>
      <c r="C1165" s="59"/>
      <c r="D1165" s="60"/>
      <c r="E1165" s="57"/>
      <c r="F1165" s="57"/>
      <c r="G1165" s="136"/>
      <c r="H1165" s="136"/>
      <c r="I1165" s="136"/>
      <c r="J1165" s="136"/>
      <c r="K1165" s="136"/>
      <c r="L1165" s="136"/>
      <c r="M1165" s="136"/>
      <c r="N1165" s="136"/>
      <c r="O1165" s="136"/>
      <c r="P1165" s="136"/>
      <c r="Q1165" s="136"/>
      <c r="R1165" s="136"/>
      <c r="S1165" s="136"/>
      <c r="T1165" s="136"/>
      <c r="U1165" s="136"/>
      <c r="V1165" s="136"/>
      <c r="W1165" s="136"/>
      <c r="X1165" s="136"/>
      <c r="Y1165" s="136"/>
      <c r="Z1165" s="136"/>
    </row>
    <row r="1166" spans="1:26" s="11" customFormat="1" hidden="1" x14ac:dyDescent="0.25">
      <c r="A1166" s="54"/>
      <c r="B1166" s="61" t="s">
        <v>41</v>
      </c>
      <c r="C1166" s="59" t="s">
        <v>42</v>
      </c>
      <c r="D1166" s="60">
        <v>7400</v>
      </c>
      <c r="E1166" s="57"/>
      <c r="F1166" s="57"/>
      <c r="G1166" s="136"/>
      <c r="H1166" s="136"/>
      <c r="I1166" s="136"/>
      <c r="J1166" s="136"/>
      <c r="K1166" s="136"/>
      <c r="L1166" s="136"/>
      <c r="M1166" s="136"/>
      <c r="N1166" s="136"/>
      <c r="O1166" s="136"/>
      <c r="P1166" s="136"/>
      <c r="Q1166" s="136"/>
      <c r="R1166" s="136"/>
      <c r="S1166" s="136"/>
      <c r="T1166" s="136"/>
      <c r="U1166" s="136"/>
      <c r="V1166" s="136"/>
      <c r="W1166" s="136"/>
      <c r="X1166" s="136"/>
      <c r="Y1166" s="136"/>
      <c r="Z1166" s="136"/>
    </row>
    <row r="1167" spans="1:26" s="11" customFormat="1" hidden="1" x14ac:dyDescent="0.25">
      <c r="A1167" s="54">
        <f>A1165+1</f>
        <v>1010</v>
      </c>
      <c r="B1167" s="58" t="s">
        <v>54</v>
      </c>
      <c r="C1167" s="59"/>
      <c r="D1167" s="60"/>
      <c r="E1167" s="57"/>
      <c r="F1167" s="57"/>
      <c r="G1167" s="136"/>
      <c r="H1167" s="136"/>
      <c r="I1167" s="136"/>
      <c r="J1167" s="136"/>
      <c r="K1167" s="136"/>
      <c r="L1167" s="136"/>
      <c r="M1167" s="136"/>
      <c r="N1167" s="136"/>
      <c r="O1167" s="136"/>
      <c r="P1167" s="136"/>
      <c r="Q1167" s="136"/>
      <c r="R1167" s="136"/>
      <c r="S1167" s="136"/>
      <c r="T1167" s="136"/>
      <c r="U1167" s="136"/>
      <c r="V1167" s="136"/>
      <c r="W1167" s="136"/>
      <c r="X1167" s="136"/>
      <c r="Y1167" s="136"/>
      <c r="Z1167" s="136"/>
    </row>
    <row r="1168" spans="1:26" s="11" customFormat="1" hidden="1" x14ac:dyDescent="0.25">
      <c r="A1168" s="54"/>
      <c r="B1168" s="61" t="s">
        <v>41</v>
      </c>
      <c r="C1168" s="59" t="s">
        <v>42</v>
      </c>
      <c r="D1168" s="60">
        <v>600</v>
      </c>
      <c r="E1168" s="57"/>
      <c r="F1168" s="57"/>
      <c r="G1168" s="136"/>
      <c r="H1168" s="136"/>
      <c r="I1168" s="136"/>
      <c r="J1168" s="136"/>
      <c r="K1168" s="136"/>
      <c r="L1168" s="136"/>
      <c r="M1168" s="136"/>
      <c r="N1168" s="136"/>
      <c r="O1168" s="136"/>
      <c r="P1168" s="136"/>
      <c r="Q1168" s="136"/>
      <c r="R1168" s="136"/>
      <c r="S1168" s="136"/>
      <c r="T1168" s="136"/>
      <c r="U1168" s="136"/>
      <c r="V1168" s="136"/>
      <c r="W1168" s="136"/>
      <c r="X1168" s="136"/>
      <c r="Y1168" s="136"/>
      <c r="Z1168" s="136"/>
    </row>
    <row r="1169" spans="1:26" s="11" customFormat="1" hidden="1" x14ac:dyDescent="0.25">
      <c r="A1169" s="54">
        <f>A1167+1</f>
        <v>1011</v>
      </c>
      <c r="B1169" s="58" t="s">
        <v>55</v>
      </c>
      <c r="C1169" s="59"/>
      <c r="D1169" s="60"/>
      <c r="E1169" s="57"/>
      <c r="F1169" s="57"/>
      <c r="G1169" s="136"/>
      <c r="H1169" s="136"/>
      <c r="I1169" s="136"/>
      <c r="J1169" s="136"/>
      <c r="K1169" s="136"/>
      <c r="L1169" s="136"/>
      <c r="M1169" s="136"/>
      <c r="N1169" s="136"/>
      <c r="O1169" s="136"/>
      <c r="P1169" s="136"/>
      <c r="Q1169" s="136"/>
      <c r="R1169" s="136"/>
      <c r="S1169" s="136"/>
      <c r="T1169" s="136"/>
      <c r="U1169" s="136"/>
      <c r="V1169" s="136"/>
      <c r="W1169" s="136"/>
      <c r="X1169" s="136"/>
      <c r="Y1169" s="136"/>
      <c r="Z1169" s="136"/>
    </row>
    <row r="1170" spans="1:26" s="11" customFormat="1" hidden="1" x14ac:dyDescent="0.25">
      <c r="A1170" s="54"/>
      <c r="B1170" s="61" t="s">
        <v>41</v>
      </c>
      <c r="C1170" s="59" t="s">
        <v>42</v>
      </c>
      <c r="D1170" s="60">
        <v>3100</v>
      </c>
      <c r="E1170" s="57"/>
      <c r="F1170" s="57"/>
      <c r="G1170" s="136"/>
      <c r="H1170" s="136"/>
      <c r="I1170" s="136"/>
      <c r="J1170" s="136"/>
      <c r="K1170" s="136"/>
      <c r="L1170" s="136"/>
      <c r="M1170" s="136"/>
      <c r="N1170" s="136"/>
      <c r="O1170" s="136"/>
      <c r="P1170" s="136"/>
      <c r="Q1170" s="136"/>
      <c r="R1170" s="136"/>
      <c r="S1170" s="136"/>
      <c r="T1170" s="136"/>
      <c r="U1170" s="136"/>
      <c r="V1170" s="136"/>
      <c r="W1170" s="136"/>
      <c r="X1170" s="136"/>
      <c r="Y1170" s="136"/>
      <c r="Z1170" s="136"/>
    </row>
    <row r="1171" spans="1:26" s="11" customFormat="1" hidden="1" x14ac:dyDescent="0.25">
      <c r="A1171" s="54">
        <f>A1169+1</f>
        <v>1012</v>
      </c>
      <c r="B1171" s="58" t="s">
        <v>56</v>
      </c>
      <c r="C1171" s="59"/>
      <c r="D1171" s="60"/>
      <c r="E1171" s="57"/>
      <c r="F1171" s="57"/>
      <c r="G1171" s="136"/>
      <c r="H1171" s="136"/>
      <c r="I1171" s="136"/>
      <c r="J1171" s="136"/>
      <c r="K1171" s="136"/>
      <c r="L1171" s="136"/>
      <c r="M1171" s="136"/>
      <c r="N1171" s="136"/>
      <c r="O1171" s="136"/>
      <c r="P1171" s="136"/>
      <c r="Q1171" s="136"/>
      <c r="R1171" s="136"/>
      <c r="S1171" s="136"/>
      <c r="T1171" s="136"/>
      <c r="U1171" s="136"/>
      <c r="V1171" s="136"/>
      <c r="W1171" s="136"/>
      <c r="X1171" s="136"/>
      <c r="Y1171" s="136"/>
      <c r="Z1171" s="136"/>
    </row>
    <row r="1172" spans="1:26" s="11" customFormat="1" hidden="1" x14ac:dyDescent="0.25">
      <c r="A1172" s="54"/>
      <c r="B1172" s="61" t="s">
        <v>41</v>
      </c>
      <c r="C1172" s="59" t="s">
        <v>42</v>
      </c>
      <c r="D1172" s="60">
        <v>3500</v>
      </c>
      <c r="E1172" s="57"/>
      <c r="F1172" s="57"/>
      <c r="G1172" s="136"/>
      <c r="H1172" s="136"/>
      <c r="I1172" s="136"/>
      <c r="J1172" s="136"/>
      <c r="K1172" s="136"/>
      <c r="L1172" s="136"/>
      <c r="M1172" s="136"/>
      <c r="N1172" s="136"/>
      <c r="O1172" s="136"/>
      <c r="P1172" s="136"/>
      <c r="Q1172" s="136"/>
      <c r="R1172" s="136"/>
      <c r="S1172" s="136"/>
      <c r="T1172" s="136"/>
      <c r="U1172" s="136"/>
      <c r="V1172" s="136"/>
      <c r="W1172" s="136"/>
      <c r="X1172" s="136"/>
      <c r="Y1172" s="136"/>
      <c r="Z1172" s="136"/>
    </row>
    <row r="1173" spans="1:26" s="11" customFormat="1" hidden="1" x14ac:dyDescent="0.25">
      <c r="A1173" s="54">
        <f>A1171+1</f>
        <v>1013</v>
      </c>
      <c r="B1173" s="58" t="s">
        <v>57</v>
      </c>
      <c r="C1173" s="59"/>
      <c r="D1173" s="60"/>
      <c r="E1173" s="57"/>
      <c r="F1173" s="57"/>
      <c r="G1173" s="136"/>
      <c r="H1173" s="136"/>
      <c r="I1173" s="136"/>
      <c r="J1173" s="136"/>
      <c r="K1173" s="136"/>
      <c r="L1173" s="136"/>
      <c r="M1173" s="136"/>
      <c r="N1173" s="136"/>
      <c r="O1173" s="136"/>
      <c r="P1173" s="136"/>
      <c r="Q1173" s="136"/>
      <c r="R1173" s="136"/>
      <c r="S1173" s="136"/>
      <c r="T1173" s="136"/>
      <c r="U1173" s="136"/>
      <c r="V1173" s="136"/>
      <c r="W1173" s="136"/>
      <c r="X1173" s="136"/>
      <c r="Y1173" s="136"/>
      <c r="Z1173" s="136"/>
    </row>
    <row r="1174" spans="1:26" s="11" customFormat="1" hidden="1" x14ac:dyDescent="0.25">
      <c r="A1174" s="54"/>
      <c r="B1174" s="61" t="s">
        <v>58</v>
      </c>
      <c r="C1174" s="59" t="s">
        <v>59</v>
      </c>
      <c r="D1174" s="60">
        <v>1030</v>
      </c>
      <c r="E1174" s="57"/>
      <c r="F1174" s="57"/>
      <c r="G1174" s="136"/>
      <c r="H1174" s="136"/>
      <c r="I1174" s="136"/>
      <c r="J1174" s="136"/>
      <c r="K1174" s="136"/>
      <c r="L1174" s="136"/>
      <c r="M1174" s="136"/>
      <c r="N1174" s="136"/>
      <c r="O1174" s="136"/>
      <c r="P1174" s="136"/>
      <c r="Q1174" s="136"/>
      <c r="R1174" s="136"/>
      <c r="S1174" s="136"/>
      <c r="T1174" s="136"/>
      <c r="U1174" s="136"/>
      <c r="V1174" s="136"/>
      <c r="W1174" s="136"/>
      <c r="X1174" s="136"/>
      <c r="Y1174" s="136"/>
      <c r="Z1174" s="136"/>
    </row>
    <row r="1175" spans="1:26" s="11" customFormat="1" hidden="1" x14ac:dyDescent="0.25">
      <c r="A1175" s="54">
        <f>A1173+1</f>
        <v>1014</v>
      </c>
      <c r="B1175" s="58" t="s">
        <v>60</v>
      </c>
      <c r="C1175" s="59"/>
      <c r="D1175" s="60"/>
      <c r="E1175" s="57"/>
      <c r="F1175" s="57"/>
      <c r="G1175" s="136"/>
      <c r="H1175" s="136"/>
      <c r="I1175" s="136"/>
      <c r="J1175" s="136"/>
      <c r="K1175" s="136"/>
      <c r="L1175" s="136"/>
      <c r="M1175" s="136"/>
      <c r="N1175" s="136"/>
      <c r="O1175" s="136"/>
      <c r="P1175" s="136"/>
      <c r="Q1175" s="136"/>
      <c r="R1175" s="136"/>
      <c r="S1175" s="136"/>
      <c r="T1175" s="136"/>
      <c r="U1175" s="136"/>
      <c r="V1175" s="136"/>
      <c r="W1175" s="136"/>
      <c r="X1175" s="136"/>
      <c r="Y1175" s="136"/>
      <c r="Z1175" s="136"/>
    </row>
    <row r="1176" spans="1:26" s="11" customFormat="1" hidden="1" x14ac:dyDescent="0.25">
      <c r="A1176" s="54"/>
      <c r="B1176" s="61" t="s">
        <v>58</v>
      </c>
      <c r="C1176" s="59" t="s">
        <v>59</v>
      </c>
      <c r="D1176" s="60">
        <v>800</v>
      </c>
      <c r="E1176" s="57"/>
      <c r="F1176" s="57"/>
      <c r="G1176" s="136"/>
      <c r="H1176" s="136"/>
      <c r="I1176" s="136"/>
      <c r="J1176" s="136"/>
      <c r="K1176" s="136"/>
      <c r="L1176" s="136"/>
      <c r="M1176" s="136"/>
      <c r="N1176" s="136"/>
      <c r="O1176" s="136"/>
      <c r="P1176" s="136"/>
      <c r="Q1176" s="136"/>
      <c r="R1176" s="136"/>
      <c r="S1176" s="136"/>
      <c r="T1176" s="136"/>
      <c r="U1176" s="136"/>
      <c r="V1176" s="136"/>
      <c r="W1176" s="136"/>
      <c r="X1176" s="136"/>
      <c r="Y1176" s="136"/>
      <c r="Z1176" s="136"/>
    </row>
    <row r="1177" spans="1:26" s="11" customFormat="1" hidden="1" x14ac:dyDescent="0.25">
      <c r="A1177" s="54">
        <f>A1175+1</f>
        <v>1015</v>
      </c>
      <c r="B1177" s="58" t="s">
        <v>61</v>
      </c>
      <c r="C1177" s="59"/>
      <c r="D1177" s="60"/>
      <c r="E1177" s="57"/>
      <c r="F1177" s="57"/>
      <c r="G1177" s="136"/>
      <c r="H1177" s="136"/>
      <c r="I1177" s="136"/>
      <c r="J1177" s="136"/>
      <c r="K1177" s="136"/>
      <c r="L1177" s="136"/>
      <c r="M1177" s="136"/>
      <c r="N1177" s="136"/>
      <c r="O1177" s="136"/>
      <c r="P1177" s="136"/>
      <c r="Q1177" s="136"/>
      <c r="R1177" s="136"/>
      <c r="S1177" s="136"/>
      <c r="T1177" s="136"/>
      <c r="U1177" s="136"/>
      <c r="V1177" s="136"/>
      <c r="W1177" s="136"/>
      <c r="X1177" s="136"/>
      <c r="Y1177" s="136"/>
      <c r="Z1177" s="136"/>
    </row>
    <row r="1178" spans="1:26" s="11" customFormat="1" hidden="1" x14ac:dyDescent="0.25">
      <c r="A1178" s="54"/>
      <c r="B1178" s="61" t="s">
        <v>58</v>
      </c>
      <c r="C1178" s="59" t="s">
        <v>59</v>
      </c>
      <c r="D1178" s="60">
        <v>190</v>
      </c>
      <c r="E1178" s="57"/>
      <c r="F1178" s="57"/>
      <c r="G1178" s="136"/>
      <c r="H1178" s="136"/>
      <c r="I1178" s="136"/>
      <c r="J1178" s="136"/>
      <c r="K1178" s="136"/>
      <c r="L1178" s="136"/>
      <c r="M1178" s="136"/>
      <c r="N1178" s="136"/>
      <c r="O1178" s="136"/>
      <c r="P1178" s="136"/>
      <c r="Q1178" s="136"/>
      <c r="R1178" s="136"/>
      <c r="S1178" s="136"/>
      <c r="T1178" s="136"/>
      <c r="U1178" s="136"/>
      <c r="V1178" s="136"/>
      <c r="W1178" s="136"/>
      <c r="X1178" s="136"/>
      <c r="Y1178" s="136"/>
      <c r="Z1178" s="136"/>
    </row>
    <row r="1179" spans="1:26" s="11" customFormat="1" hidden="1" x14ac:dyDescent="0.25">
      <c r="A1179" s="54">
        <f>A1177+1</f>
        <v>1016</v>
      </c>
      <c r="B1179" s="58" t="s">
        <v>62</v>
      </c>
      <c r="C1179" s="59"/>
      <c r="D1179" s="60"/>
      <c r="E1179" s="57"/>
      <c r="F1179" s="57"/>
      <c r="G1179" s="136"/>
      <c r="H1179" s="136"/>
      <c r="I1179" s="136"/>
      <c r="J1179" s="136"/>
      <c r="K1179" s="136"/>
      <c r="L1179" s="136"/>
      <c r="M1179" s="136"/>
      <c r="N1179" s="136"/>
      <c r="O1179" s="136"/>
      <c r="P1179" s="136"/>
      <c r="Q1179" s="136"/>
      <c r="R1179" s="136"/>
      <c r="S1179" s="136"/>
      <c r="T1179" s="136"/>
      <c r="U1179" s="136"/>
      <c r="V1179" s="136"/>
      <c r="W1179" s="136"/>
      <c r="X1179" s="136"/>
      <c r="Y1179" s="136"/>
      <c r="Z1179" s="136"/>
    </row>
    <row r="1180" spans="1:26" s="11" customFormat="1" hidden="1" x14ac:dyDescent="0.25">
      <c r="A1180" s="54"/>
      <c r="B1180" s="61" t="s">
        <v>58</v>
      </c>
      <c r="C1180" s="59" t="s">
        <v>59</v>
      </c>
      <c r="D1180" s="60">
        <v>160</v>
      </c>
      <c r="E1180" s="57"/>
      <c r="F1180" s="57"/>
      <c r="G1180" s="136"/>
      <c r="H1180" s="136"/>
      <c r="I1180" s="136"/>
      <c r="J1180" s="136"/>
      <c r="K1180" s="136"/>
      <c r="L1180" s="136"/>
      <c r="M1180" s="136"/>
      <c r="N1180" s="136"/>
      <c r="O1180" s="136"/>
      <c r="P1180" s="136"/>
      <c r="Q1180" s="136"/>
      <c r="R1180" s="136"/>
      <c r="S1180" s="136"/>
      <c r="T1180" s="136"/>
      <c r="U1180" s="136"/>
      <c r="V1180" s="136"/>
      <c r="W1180" s="136"/>
      <c r="X1180" s="136"/>
      <c r="Y1180" s="136"/>
      <c r="Z1180" s="136"/>
    </row>
    <row r="1181" spans="1:26" s="11" customFormat="1" hidden="1" x14ac:dyDescent="0.25">
      <c r="A1181" s="54">
        <f>A1179+1</f>
        <v>1017</v>
      </c>
      <c r="B1181" s="58" t="s">
        <v>63</v>
      </c>
      <c r="C1181" s="59"/>
      <c r="D1181" s="60"/>
      <c r="E1181" s="57"/>
      <c r="F1181" s="57"/>
      <c r="G1181" s="136"/>
      <c r="H1181" s="136"/>
      <c r="I1181" s="136"/>
      <c r="J1181" s="136"/>
      <c r="K1181" s="136"/>
      <c r="L1181" s="136"/>
      <c r="M1181" s="136"/>
      <c r="N1181" s="136"/>
      <c r="O1181" s="136"/>
      <c r="P1181" s="136"/>
      <c r="Q1181" s="136"/>
      <c r="R1181" s="136"/>
      <c r="S1181" s="136"/>
      <c r="T1181" s="136"/>
      <c r="U1181" s="136"/>
      <c r="V1181" s="136"/>
      <c r="W1181" s="136"/>
      <c r="X1181" s="136"/>
      <c r="Y1181" s="136"/>
      <c r="Z1181" s="136"/>
    </row>
    <row r="1182" spans="1:26" s="11" customFormat="1" hidden="1" x14ac:dyDescent="0.25">
      <c r="A1182" s="54"/>
      <c r="B1182" s="61" t="s">
        <v>58</v>
      </c>
      <c r="C1182" s="59" t="s">
        <v>59</v>
      </c>
      <c r="D1182" s="60">
        <v>60</v>
      </c>
      <c r="E1182" s="57"/>
      <c r="F1182" s="57"/>
      <c r="G1182" s="136"/>
      <c r="H1182" s="136"/>
      <c r="I1182" s="136"/>
      <c r="J1182" s="136"/>
      <c r="K1182" s="136"/>
      <c r="L1182" s="136"/>
      <c r="M1182" s="136"/>
      <c r="N1182" s="136"/>
      <c r="O1182" s="136"/>
      <c r="P1182" s="136"/>
      <c r="Q1182" s="136"/>
      <c r="R1182" s="136"/>
      <c r="S1182" s="136"/>
      <c r="T1182" s="136"/>
      <c r="U1182" s="136"/>
      <c r="V1182" s="136"/>
      <c r="W1182" s="136"/>
      <c r="X1182" s="136"/>
      <c r="Y1182" s="136"/>
      <c r="Z1182" s="136"/>
    </row>
    <row r="1183" spans="1:26" s="11" customFormat="1" hidden="1" x14ac:dyDescent="0.25">
      <c r="A1183" s="54">
        <f>A1181+1</f>
        <v>1018</v>
      </c>
      <c r="B1183" s="58" t="s">
        <v>64</v>
      </c>
      <c r="C1183" s="59"/>
      <c r="D1183" s="60"/>
      <c r="E1183" s="57"/>
      <c r="F1183" s="57"/>
      <c r="G1183" s="136"/>
      <c r="H1183" s="136"/>
      <c r="I1183" s="136"/>
      <c r="J1183" s="136"/>
      <c r="K1183" s="136"/>
      <c r="L1183" s="136"/>
      <c r="M1183" s="136"/>
      <c r="N1183" s="136"/>
      <c r="O1183" s="136"/>
      <c r="P1183" s="136"/>
      <c r="Q1183" s="136"/>
      <c r="R1183" s="136"/>
      <c r="S1183" s="136"/>
      <c r="T1183" s="136"/>
      <c r="U1183" s="136"/>
      <c r="V1183" s="136"/>
      <c r="W1183" s="136"/>
      <c r="X1183" s="136"/>
      <c r="Y1183" s="136"/>
      <c r="Z1183" s="136"/>
    </row>
    <row r="1184" spans="1:26" s="11" customFormat="1" hidden="1" x14ac:dyDescent="0.25">
      <c r="A1184" s="54"/>
      <c r="B1184" s="61" t="s">
        <v>58</v>
      </c>
      <c r="C1184" s="59" t="s">
        <v>59</v>
      </c>
      <c r="D1184" s="60">
        <v>320</v>
      </c>
      <c r="E1184" s="57"/>
      <c r="F1184" s="57"/>
      <c r="G1184" s="136"/>
      <c r="H1184" s="136"/>
      <c r="I1184" s="136"/>
      <c r="J1184" s="136"/>
      <c r="K1184" s="136"/>
      <c r="L1184" s="136"/>
      <c r="M1184" s="136"/>
      <c r="N1184" s="136"/>
      <c r="O1184" s="136"/>
      <c r="P1184" s="136"/>
      <c r="Q1184" s="136"/>
      <c r="R1184" s="136"/>
      <c r="S1184" s="136"/>
      <c r="T1184" s="136"/>
      <c r="U1184" s="136"/>
      <c r="V1184" s="136"/>
      <c r="W1184" s="136"/>
      <c r="X1184" s="136"/>
      <c r="Y1184" s="136"/>
      <c r="Z1184" s="136"/>
    </row>
    <row r="1185" spans="1:26" s="11" customFormat="1" ht="36" hidden="1" x14ac:dyDescent="0.25">
      <c r="A1185" s="54">
        <f>A1183+1</f>
        <v>1019</v>
      </c>
      <c r="B1185" s="62" t="s">
        <v>65</v>
      </c>
      <c r="C1185" s="59"/>
      <c r="D1185" s="60"/>
      <c r="E1185" s="57"/>
      <c r="F1185" s="57"/>
      <c r="G1185" s="136"/>
      <c r="H1185" s="136"/>
      <c r="I1185" s="136"/>
      <c r="J1185" s="136"/>
      <c r="K1185" s="136"/>
      <c r="L1185" s="136"/>
      <c r="M1185" s="136"/>
      <c r="N1185" s="136"/>
      <c r="O1185" s="136"/>
      <c r="P1185" s="136"/>
      <c r="Q1185" s="136"/>
      <c r="R1185" s="136"/>
      <c r="S1185" s="136"/>
      <c r="T1185" s="136"/>
      <c r="U1185" s="136"/>
      <c r="V1185" s="136"/>
      <c r="W1185" s="136"/>
      <c r="X1185" s="136"/>
      <c r="Y1185" s="136"/>
      <c r="Z1185" s="136"/>
    </row>
    <row r="1186" spans="1:26" s="11" customFormat="1" hidden="1" x14ac:dyDescent="0.25">
      <c r="A1186" s="54"/>
      <c r="B1186" s="61" t="s">
        <v>2</v>
      </c>
      <c r="C1186" s="59" t="s">
        <v>33</v>
      </c>
      <c r="D1186" s="60">
        <v>23</v>
      </c>
      <c r="E1186" s="57"/>
      <c r="F1186" s="57"/>
      <c r="G1186" s="136"/>
      <c r="H1186" s="136"/>
      <c r="I1186" s="136"/>
      <c r="J1186" s="136"/>
      <c r="K1186" s="136"/>
      <c r="L1186" s="136"/>
      <c r="M1186" s="136"/>
      <c r="N1186" s="136"/>
      <c r="O1186" s="136"/>
      <c r="P1186" s="136"/>
      <c r="Q1186" s="136"/>
      <c r="R1186" s="136"/>
      <c r="S1186" s="136"/>
      <c r="T1186" s="136"/>
      <c r="U1186" s="136"/>
      <c r="V1186" s="136"/>
      <c r="W1186" s="136"/>
      <c r="X1186" s="136"/>
      <c r="Y1186" s="136"/>
      <c r="Z1186" s="136"/>
    </row>
    <row r="1187" spans="1:26" s="11" customFormat="1" ht="36" hidden="1" x14ac:dyDescent="0.25">
      <c r="A1187" s="54">
        <f t="shared" ref="A1187" si="60">A1185+1</f>
        <v>1020</v>
      </c>
      <c r="B1187" s="62" t="s">
        <v>66</v>
      </c>
      <c r="C1187" s="59"/>
      <c r="D1187" s="60"/>
      <c r="E1187" s="57"/>
      <c r="F1187" s="57"/>
      <c r="G1187" s="136"/>
      <c r="H1187" s="136"/>
      <c r="I1187" s="136"/>
      <c r="J1187" s="136"/>
      <c r="K1187" s="136"/>
      <c r="L1187" s="136"/>
      <c r="M1187" s="136"/>
      <c r="N1187" s="136"/>
      <c r="O1187" s="136"/>
      <c r="P1187" s="136"/>
      <c r="Q1187" s="136"/>
      <c r="R1187" s="136"/>
      <c r="S1187" s="136"/>
      <c r="T1187" s="136"/>
      <c r="U1187" s="136"/>
      <c r="V1187" s="136"/>
      <c r="W1187" s="136"/>
      <c r="X1187" s="136"/>
      <c r="Y1187" s="136"/>
      <c r="Z1187" s="136"/>
    </row>
    <row r="1188" spans="1:26" s="11" customFormat="1" hidden="1" x14ac:dyDescent="0.25">
      <c r="A1188" s="54"/>
      <c r="B1188" s="61" t="s">
        <v>2</v>
      </c>
      <c r="C1188" s="59" t="s">
        <v>33</v>
      </c>
      <c r="D1188" s="60">
        <f>23+D1194</f>
        <v>39</v>
      </c>
      <c r="E1188" s="57"/>
      <c r="F1188" s="57"/>
      <c r="G1188" s="136"/>
      <c r="H1188" s="136"/>
      <c r="I1188" s="136"/>
      <c r="J1188" s="136"/>
      <c r="K1188" s="136"/>
      <c r="L1188" s="136"/>
      <c r="M1188" s="136"/>
      <c r="N1188" s="136"/>
      <c r="O1188" s="136"/>
      <c r="P1188" s="136"/>
      <c r="Q1188" s="136"/>
      <c r="R1188" s="136"/>
      <c r="S1188" s="136"/>
      <c r="T1188" s="136"/>
      <c r="U1188" s="136"/>
      <c r="V1188" s="136"/>
      <c r="W1188" s="136"/>
      <c r="X1188" s="136"/>
      <c r="Y1188" s="136"/>
      <c r="Z1188" s="136"/>
    </row>
    <row r="1189" spans="1:26" s="11" customFormat="1" hidden="1" x14ac:dyDescent="0.25">
      <c r="A1189" s="54">
        <f t="shared" ref="A1189" si="61">A1187+1</f>
        <v>1021</v>
      </c>
      <c r="B1189" s="58" t="s">
        <v>67</v>
      </c>
      <c r="C1189" s="59"/>
      <c r="D1189" s="60"/>
      <c r="E1189" s="57"/>
      <c r="F1189" s="57"/>
      <c r="G1189" s="136"/>
      <c r="H1189" s="136"/>
      <c r="I1189" s="136"/>
      <c r="J1189" s="136"/>
      <c r="K1189" s="136"/>
      <c r="L1189" s="136"/>
      <c r="M1189" s="136"/>
      <c r="N1189" s="136"/>
      <c r="O1189" s="136"/>
      <c r="P1189" s="136"/>
      <c r="Q1189" s="136"/>
      <c r="R1189" s="136"/>
      <c r="S1189" s="136"/>
      <c r="T1189" s="136"/>
      <c r="U1189" s="136"/>
      <c r="V1189" s="136"/>
      <c r="W1189" s="136"/>
      <c r="X1189" s="136"/>
      <c r="Y1189" s="136"/>
      <c r="Z1189" s="136"/>
    </row>
    <row r="1190" spans="1:26" s="11" customFormat="1" hidden="1" x14ac:dyDescent="0.25">
      <c r="A1190" s="54"/>
      <c r="B1190" s="61" t="s">
        <v>2</v>
      </c>
      <c r="C1190" s="59" t="s">
        <v>33</v>
      </c>
      <c r="D1190" s="60">
        <v>29</v>
      </c>
      <c r="E1190" s="57"/>
      <c r="F1190" s="57"/>
      <c r="G1190" s="136"/>
      <c r="H1190" s="136"/>
      <c r="I1190" s="136"/>
      <c r="J1190" s="136"/>
      <c r="K1190" s="136"/>
      <c r="L1190" s="136"/>
      <c r="M1190" s="136"/>
      <c r="N1190" s="136"/>
      <c r="O1190" s="136"/>
      <c r="P1190" s="136"/>
      <c r="Q1190" s="136"/>
      <c r="R1190" s="136"/>
      <c r="S1190" s="136"/>
      <c r="T1190" s="136"/>
      <c r="U1190" s="136"/>
      <c r="V1190" s="136"/>
      <c r="W1190" s="136"/>
      <c r="X1190" s="136"/>
      <c r="Y1190" s="136"/>
      <c r="Z1190" s="136"/>
    </row>
    <row r="1191" spans="1:26" s="11" customFormat="1" hidden="1" x14ac:dyDescent="0.25">
      <c r="A1191" s="54">
        <f t="shared" ref="A1191" si="62">A1189+1</f>
        <v>1022</v>
      </c>
      <c r="B1191" s="58" t="s">
        <v>68</v>
      </c>
      <c r="C1191" s="59"/>
      <c r="D1191" s="60"/>
      <c r="E1191" s="57"/>
      <c r="F1191" s="57"/>
      <c r="G1191" s="136"/>
      <c r="H1191" s="136"/>
      <c r="I1191" s="136"/>
      <c r="J1191" s="136"/>
      <c r="K1191" s="136"/>
      <c r="L1191" s="136"/>
      <c r="M1191" s="136"/>
      <c r="N1191" s="136"/>
      <c r="O1191" s="136"/>
      <c r="P1191" s="136"/>
      <c r="Q1191" s="136"/>
      <c r="R1191" s="136"/>
      <c r="S1191" s="136"/>
      <c r="T1191" s="136"/>
      <c r="U1191" s="136"/>
      <c r="V1191" s="136"/>
      <c r="W1191" s="136"/>
      <c r="X1191" s="136"/>
      <c r="Y1191" s="136"/>
      <c r="Z1191" s="136"/>
    </row>
    <row r="1192" spans="1:26" s="11" customFormat="1" hidden="1" x14ac:dyDescent="0.25">
      <c r="A1192" s="54"/>
      <c r="B1192" s="61" t="s">
        <v>2</v>
      </c>
      <c r="C1192" s="59" t="s">
        <v>33</v>
      </c>
      <c r="D1192" s="60">
        <v>37</v>
      </c>
      <c r="E1192" s="57"/>
      <c r="F1192" s="57"/>
      <c r="G1192" s="136"/>
      <c r="H1192" s="136"/>
      <c r="I1192" s="136"/>
      <c r="J1192" s="136"/>
      <c r="K1192" s="136"/>
      <c r="L1192" s="136"/>
      <c r="M1192" s="136"/>
      <c r="N1192" s="136"/>
      <c r="O1192" s="136"/>
      <c r="P1192" s="136"/>
      <c r="Q1192" s="136"/>
      <c r="R1192" s="136"/>
      <c r="S1192" s="136"/>
      <c r="T1192" s="136"/>
      <c r="U1192" s="136"/>
      <c r="V1192" s="136"/>
      <c r="W1192" s="136"/>
      <c r="X1192" s="136"/>
      <c r="Y1192" s="136"/>
      <c r="Z1192" s="136"/>
    </row>
    <row r="1193" spans="1:26" s="11" customFormat="1" hidden="1" x14ac:dyDescent="0.25">
      <c r="A1193" s="54">
        <f t="shared" ref="A1193" si="63">A1191+1</f>
        <v>1023</v>
      </c>
      <c r="B1193" s="58" t="s">
        <v>69</v>
      </c>
      <c r="C1193" s="59"/>
      <c r="D1193" s="60"/>
      <c r="E1193" s="57"/>
      <c r="F1193" s="57"/>
      <c r="G1193" s="136"/>
      <c r="H1193" s="136"/>
      <c r="I1193" s="136"/>
      <c r="J1193" s="136"/>
      <c r="K1193" s="136"/>
      <c r="L1193" s="136"/>
      <c r="M1193" s="136"/>
      <c r="N1193" s="136"/>
      <c r="O1193" s="136"/>
      <c r="P1193" s="136"/>
      <c r="Q1193" s="136"/>
      <c r="R1193" s="136"/>
      <c r="S1193" s="136"/>
      <c r="T1193" s="136"/>
      <c r="U1193" s="136"/>
      <c r="V1193" s="136"/>
      <c r="W1193" s="136"/>
      <c r="X1193" s="136"/>
      <c r="Y1193" s="136"/>
      <c r="Z1193" s="136"/>
    </row>
    <row r="1194" spans="1:26" s="11" customFormat="1" hidden="1" x14ac:dyDescent="0.25">
      <c r="A1194" s="54"/>
      <c r="B1194" s="61" t="s">
        <v>2</v>
      </c>
      <c r="C1194" s="59" t="s">
        <v>33</v>
      </c>
      <c r="D1194" s="60">
        <v>16</v>
      </c>
      <c r="E1194" s="57"/>
      <c r="F1194" s="57"/>
      <c r="G1194" s="136"/>
      <c r="H1194" s="136"/>
      <c r="I1194" s="136"/>
      <c r="J1194" s="136"/>
      <c r="K1194" s="136"/>
      <c r="L1194" s="136"/>
      <c r="M1194" s="136"/>
      <c r="N1194" s="136"/>
      <c r="O1194" s="136"/>
      <c r="P1194" s="136"/>
      <c r="Q1194" s="136"/>
      <c r="R1194" s="136"/>
      <c r="S1194" s="136"/>
      <c r="T1194" s="136"/>
      <c r="U1194" s="136"/>
      <c r="V1194" s="136"/>
      <c r="W1194" s="136"/>
      <c r="X1194" s="136"/>
      <c r="Y1194" s="136"/>
      <c r="Z1194" s="136"/>
    </row>
    <row r="1195" spans="1:26" s="11" customFormat="1" hidden="1" x14ac:dyDescent="0.25">
      <c r="A1195" s="54">
        <f t="shared" ref="A1195" si="64">A1193+1</f>
        <v>1024</v>
      </c>
      <c r="B1195" s="58" t="s">
        <v>70</v>
      </c>
      <c r="C1195" s="59"/>
      <c r="D1195" s="60"/>
      <c r="E1195" s="57"/>
      <c r="F1195" s="57"/>
      <c r="G1195" s="136"/>
      <c r="H1195" s="136"/>
      <c r="I1195" s="136"/>
      <c r="J1195" s="136"/>
      <c r="K1195" s="136"/>
      <c r="L1195" s="136"/>
      <c r="M1195" s="136"/>
      <c r="N1195" s="136"/>
      <c r="O1195" s="136"/>
      <c r="P1195" s="136"/>
      <c r="Q1195" s="136"/>
      <c r="R1195" s="136"/>
      <c r="S1195" s="136"/>
      <c r="T1195" s="136"/>
      <c r="U1195" s="136"/>
      <c r="V1195" s="136"/>
      <c r="W1195" s="136"/>
      <c r="X1195" s="136"/>
      <c r="Y1195" s="136"/>
      <c r="Z1195" s="136"/>
    </row>
    <row r="1196" spans="1:26" s="11" customFormat="1" hidden="1" x14ac:dyDescent="0.25">
      <c r="A1196" s="54"/>
      <c r="B1196" s="61" t="s">
        <v>2</v>
      </c>
      <c r="C1196" s="59" t="s">
        <v>33</v>
      </c>
      <c r="D1196" s="60">
        <v>46</v>
      </c>
      <c r="E1196" s="57"/>
      <c r="F1196" s="57"/>
      <c r="G1196" s="136"/>
      <c r="H1196" s="136"/>
      <c r="I1196" s="136"/>
      <c r="J1196" s="136"/>
      <c r="K1196" s="136"/>
      <c r="L1196" s="136"/>
      <c r="M1196" s="136"/>
      <c r="N1196" s="136"/>
      <c r="O1196" s="136"/>
      <c r="P1196" s="136"/>
      <c r="Q1196" s="136"/>
      <c r="R1196" s="136"/>
      <c r="S1196" s="136"/>
      <c r="T1196" s="136"/>
      <c r="U1196" s="136"/>
      <c r="V1196" s="136"/>
      <c r="W1196" s="136"/>
      <c r="X1196" s="136"/>
      <c r="Y1196" s="136"/>
      <c r="Z1196" s="136"/>
    </row>
    <row r="1197" spans="1:26" s="11" customFormat="1" hidden="1" x14ac:dyDescent="0.25">
      <c r="A1197" s="54">
        <f t="shared" ref="A1197" si="65">A1195+1</f>
        <v>1025</v>
      </c>
      <c r="B1197" s="58" t="s">
        <v>71</v>
      </c>
      <c r="C1197" s="59"/>
      <c r="D1197" s="60"/>
      <c r="E1197" s="57"/>
      <c r="F1197" s="57"/>
      <c r="G1197" s="136"/>
      <c r="H1197" s="136"/>
      <c r="I1197" s="136"/>
      <c r="J1197" s="136"/>
      <c r="K1197" s="136"/>
      <c r="L1197" s="136"/>
      <c r="M1197" s="136"/>
      <c r="N1197" s="136"/>
      <c r="O1197" s="136"/>
      <c r="P1197" s="136"/>
      <c r="Q1197" s="136"/>
      <c r="R1197" s="136"/>
      <c r="S1197" s="136"/>
      <c r="T1197" s="136"/>
      <c r="U1197" s="136"/>
      <c r="V1197" s="136"/>
      <c r="W1197" s="136"/>
      <c r="X1197" s="136"/>
      <c r="Y1197" s="136"/>
      <c r="Z1197" s="136"/>
    </row>
    <row r="1198" spans="1:26" s="11" customFormat="1" hidden="1" x14ac:dyDescent="0.25">
      <c r="A1198" s="54"/>
      <c r="B1198" s="61" t="s">
        <v>2</v>
      </c>
      <c r="C1198" s="59" t="s">
        <v>33</v>
      </c>
      <c r="D1198" s="60">
        <v>46</v>
      </c>
      <c r="E1198" s="57"/>
      <c r="F1198" s="57"/>
      <c r="G1198" s="136"/>
      <c r="H1198" s="136"/>
      <c r="I1198" s="136"/>
      <c r="J1198" s="136"/>
      <c r="K1198" s="136"/>
      <c r="L1198" s="136"/>
      <c r="M1198" s="136"/>
      <c r="N1198" s="136"/>
      <c r="O1198" s="136"/>
      <c r="P1198" s="136"/>
      <c r="Q1198" s="136"/>
      <c r="R1198" s="136"/>
      <c r="S1198" s="136"/>
      <c r="T1198" s="136"/>
      <c r="U1198" s="136"/>
      <c r="V1198" s="136"/>
      <c r="W1198" s="136"/>
      <c r="X1198" s="136"/>
      <c r="Y1198" s="136"/>
      <c r="Z1198" s="136"/>
    </row>
    <row r="1199" spans="1:26" s="11" customFormat="1" hidden="1" x14ac:dyDescent="0.25">
      <c r="A1199" s="54">
        <f t="shared" ref="A1199" si="66">A1197+1</f>
        <v>1026</v>
      </c>
      <c r="B1199" s="58" t="s">
        <v>72</v>
      </c>
      <c r="C1199" s="59"/>
      <c r="D1199" s="60"/>
      <c r="E1199" s="57"/>
      <c r="F1199" s="57"/>
      <c r="G1199" s="136"/>
      <c r="H1199" s="136"/>
      <c r="I1199" s="136"/>
      <c r="J1199" s="136"/>
      <c r="K1199" s="136"/>
      <c r="L1199" s="136"/>
      <c r="M1199" s="136"/>
      <c r="N1199" s="136"/>
      <c r="O1199" s="136"/>
      <c r="P1199" s="136"/>
      <c r="Q1199" s="136"/>
      <c r="R1199" s="136"/>
      <c r="S1199" s="136"/>
      <c r="T1199" s="136"/>
      <c r="U1199" s="136"/>
      <c r="V1199" s="136"/>
      <c r="W1199" s="136"/>
      <c r="X1199" s="136"/>
      <c r="Y1199" s="136"/>
      <c r="Z1199" s="136"/>
    </row>
    <row r="1200" spans="1:26" s="11" customFormat="1" hidden="1" x14ac:dyDescent="0.25">
      <c r="A1200" s="54"/>
      <c r="B1200" s="61" t="s">
        <v>2</v>
      </c>
      <c r="C1200" s="59" t="s">
        <v>33</v>
      </c>
      <c r="D1200" s="60">
        <f>D1190</f>
        <v>29</v>
      </c>
      <c r="E1200" s="57"/>
      <c r="F1200" s="57"/>
      <c r="G1200" s="136"/>
      <c r="H1200" s="136"/>
      <c r="I1200" s="136"/>
      <c r="J1200" s="136"/>
      <c r="K1200" s="136"/>
      <c r="L1200" s="136"/>
      <c r="M1200" s="136"/>
      <c r="N1200" s="136"/>
      <c r="O1200" s="136"/>
      <c r="P1200" s="136"/>
      <c r="Q1200" s="136"/>
      <c r="R1200" s="136"/>
      <c r="S1200" s="136"/>
      <c r="T1200" s="136"/>
      <c r="U1200" s="136"/>
      <c r="V1200" s="136"/>
      <c r="W1200" s="136"/>
      <c r="X1200" s="136"/>
      <c r="Y1200" s="136"/>
      <c r="Z1200" s="136"/>
    </row>
    <row r="1201" spans="1:26" s="11" customFormat="1" hidden="1" x14ac:dyDescent="0.25">
      <c r="A1201" s="54">
        <f>A1199+1</f>
        <v>1027</v>
      </c>
      <c r="B1201" s="58" t="s">
        <v>73</v>
      </c>
      <c r="C1201" s="59"/>
      <c r="D1201" s="60"/>
      <c r="E1201" s="57"/>
      <c r="F1201" s="57"/>
      <c r="G1201" s="136"/>
      <c r="H1201" s="136"/>
      <c r="I1201" s="136"/>
      <c r="J1201" s="136"/>
      <c r="K1201" s="136"/>
      <c r="L1201" s="136"/>
      <c r="M1201" s="136"/>
      <c r="N1201" s="136"/>
      <c r="O1201" s="136"/>
      <c r="P1201" s="136"/>
      <c r="Q1201" s="136"/>
      <c r="R1201" s="136"/>
      <c r="S1201" s="136"/>
      <c r="T1201" s="136"/>
      <c r="U1201" s="136"/>
      <c r="V1201" s="136"/>
      <c r="W1201" s="136"/>
      <c r="X1201" s="136"/>
      <c r="Y1201" s="136"/>
      <c r="Z1201" s="136"/>
    </row>
    <row r="1202" spans="1:26" s="11" customFormat="1" hidden="1" x14ac:dyDescent="0.25">
      <c r="A1202" s="54"/>
      <c r="B1202" s="61" t="s">
        <v>2</v>
      </c>
      <c r="C1202" s="59" t="s">
        <v>33</v>
      </c>
      <c r="D1202" s="60">
        <f>D1192+D1194</f>
        <v>53</v>
      </c>
      <c r="E1202" s="57"/>
      <c r="F1202" s="57"/>
      <c r="G1202" s="136"/>
      <c r="H1202" s="136"/>
      <c r="I1202" s="136"/>
      <c r="J1202" s="136"/>
      <c r="K1202" s="136"/>
      <c r="L1202" s="136"/>
      <c r="M1202" s="136"/>
      <c r="N1202" s="136"/>
      <c r="O1202" s="136"/>
      <c r="P1202" s="136"/>
      <c r="Q1202" s="136"/>
      <c r="R1202" s="136"/>
      <c r="S1202" s="136"/>
      <c r="T1202" s="136"/>
      <c r="U1202" s="136"/>
      <c r="V1202" s="136"/>
      <c r="W1202" s="136"/>
      <c r="X1202" s="136"/>
      <c r="Y1202" s="136"/>
      <c r="Z1202" s="136"/>
    </row>
    <row r="1203" spans="1:26" s="11" customFormat="1" hidden="1" x14ac:dyDescent="0.25">
      <c r="A1203" s="54">
        <f>A1201+1</f>
        <v>1028</v>
      </c>
      <c r="B1203" s="58" t="s">
        <v>74</v>
      </c>
      <c r="C1203" s="59"/>
      <c r="D1203" s="60"/>
      <c r="E1203" s="57"/>
      <c r="F1203" s="57"/>
      <c r="G1203" s="136"/>
      <c r="H1203" s="136"/>
      <c r="I1203" s="136"/>
      <c r="J1203" s="136"/>
      <c r="K1203" s="136"/>
      <c r="L1203" s="136"/>
      <c r="M1203" s="136"/>
      <c r="N1203" s="136"/>
      <c r="O1203" s="136"/>
      <c r="P1203" s="136"/>
      <c r="Q1203" s="136"/>
      <c r="R1203" s="136"/>
      <c r="S1203" s="136"/>
      <c r="T1203" s="136"/>
      <c r="U1203" s="136"/>
      <c r="V1203" s="136"/>
      <c r="W1203" s="136"/>
      <c r="X1203" s="136"/>
      <c r="Y1203" s="136"/>
      <c r="Z1203" s="136"/>
    </row>
    <row r="1204" spans="1:26" s="11" customFormat="1" hidden="1" x14ac:dyDescent="0.25">
      <c r="A1204" s="54"/>
      <c r="B1204" s="61" t="s">
        <v>2</v>
      </c>
      <c r="C1204" s="59" t="s">
        <v>33</v>
      </c>
      <c r="D1204" s="60">
        <f>D1202</f>
        <v>53</v>
      </c>
      <c r="E1204" s="57"/>
      <c r="F1204" s="57"/>
      <c r="G1204" s="136"/>
      <c r="H1204" s="136"/>
      <c r="I1204" s="136"/>
      <c r="J1204" s="136"/>
      <c r="K1204" s="136"/>
      <c r="L1204" s="136"/>
      <c r="M1204" s="136"/>
      <c r="N1204" s="136"/>
      <c r="O1204" s="136"/>
      <c r="P1204" s="136"/>
      <c r="Q1204" s="136"/>
      <c r="R1204" s="136"/>
      <c r="S1204" s="136"/>
      <c r="T1204" s="136"/>
      <c r="U1204" s="136"/>
      <c r="V1204" s="136"/>
      <c r="W1204" s="136"/>
      <c r="X1204" s="136"/>
      <c r="Y1204" s="136"/>
      <c r="Z1204" s="136"/>
    </row>
    <row r="1205" spans="1:26" s="11" customFormat="1" hidden="1" x14ac:dyDescent="0.25">
      <c r="A1205" s="54">
        <f>A1203+1</f>
        <v>1029</v>
      </c>
      <c r="B1205" s="58" t="s">
        <v>75</v>
      </c>
      <c r="C1205" s="59"/>
      <c r="D1205" s="60"/>
      <c r="E1205" s="57"/>
      <c r="F1205" s="57"/>
      <c r="G1205" s="136"/>
      <c r="H1205" s="136"/>
      <c r="I1205" s="136"/>
      <c r="J1205" s="136"/>
      <c r="K1205" s="136"/>
      <c r="L1205" s="136"/>
      <c r="M1205" s="136"/>
      <c r="N1205" s="136"/>
      <c r="O1205" s="136"/>
      <c r="P1205" s="136"/>
      <c r="Q1205" s="136"/>
      <c r="R1205" s="136"/>
      <c r="S1205" s="136"/>
      <c r="T1205" s="136"/>
      <c r="U1205" s="136"/>
      <c r="V1205" s="136"/>
      <c r="W1205" s="136"/>
      <c r="X1205" s="136"/>
      <c r="Y1205" s="136"/>
      <c r="Z1205" s="136"/>
    </row>
    <row r="1206" spans="1:26" s="11" customFormat="1" hidden="1" x14ac:dyDescent="0.25">
      <c r="A1206" s="54"/>
      <c r="B1206" s="61" t="s">
        <v>58</v>
      </c>
      <c r="C1206" s="59" t="s">
        <v>29</v>
      </c>
      <c r="D1206" s="60">
        <v>50</v>
      </c>
      <c r="E1206" s="57"/>
      <c r="F1206" s="57"/>
      <c r="G1206" s="136"/>
      <c r="H1206" s="136"/>
      <c r="I1206" s="136"/>
      <c r="J1206" s="136"/>
      <c r="K1206" s="136"/>
      <c r="L1206" s="136"/>
      <c r="M1206" s="136"/>
      <c r="N1206" s="136"/>
      <c r="O1206" s="136"/>
      <c r="P1206" s="136"/>
      <c r="Q1206" s="136"/>
      <c r="R1206" s="136"/>
      <c r="S1206" s="136"/>
      <c r="T1206" s="136"/>
      <c r="U1206" s="136"/>
      <c r="V1206" s="136"/>
      <c r="W1206" s="136"/>
      <c r="X1206" s="136"/>
      <c r="Y1206" s="136"/>
      <c r="Z1206" s="136"/>
    </row>
    <row r="1207" spans="1:26" s="11" customFormat="1" hidden="1" x14ac:dyDescent="0.25">
      <c r="A1207" s="52"/>
      <c r="B1207" s="53" t="s">
        <v>76</v>
      </c>
      <c r="C1207" s="54"/>
      <c r="D1207" s="55"/>
      <c r="E1207" s="56"/>
      <c r="F1207" s="57"/>
      <c r="G1207" s="136"/>
      <c r="H1207" s="136"/>
      <c r="I1207" s="136"/>
      <c r="J1207" s="136"/>
      <c r="K1207" s="136"/>
      <c r="L1207" s="136"/>
      <c r="M1207" s="136"/>
      <c r="N1207" s="136"/>
      <c r="O1207" s="136"/>
      <c r="P1207" s="136"/>
      <c r="Q1207" s="136"/>
      <c r="R1207" s="136"/>
      <c r="S1207" s="136"/>
      <c r="T1207" s="136"/>
      <c r="U1207" s="136"/>
      <c r="V1207" s="136"/>
      <c r="W1207" s="136"/>
      <c r="X1207" s="136"/>
      <c r="Y1207" s="136"/>
      <c r="Z1207" s="136"/>
    </row>
    <row r="1208" spans="1:26" s="11" customFormat="1" hidden="1" x14ac:dyDescent="0.25">
      <c r="A1208" s="54">
        <f>A1205+1</f>
        <v>1030</v>
      </c>
      <c r="B1208" s="58" t="s">
        <v>53</v>
      </c>
      <c r="C1208" s="59"/>
      <c r="D1208" s="60"/>
      <c r="E1208" s="57"/>
      <c r="F1208" s="57"/>
      <c r="G1208" s="136"/>
      <c r="H1208" s="136"/>
      <c r="I1208" s="136"/>
      <c r="J1208" s="136"/>
      <c r="K1208" s="136"/>
      <c r="L1208" s="136"/>
      <c r="M1208" s="136"/>
      <c r="N1208" s="136"/>
      <c r="O1208" s="136"/>
      <c r="P1208" s="136"/>
      <c r="Q1208" s="136"/>
      <c r="R1208" s="136"/>
      <c r="S1208" s="136"/>
      <c r="T1208" s="136"/>
      <c r="U1208" s="136"/>
      <c r="V1208" s="136"/>
      <c r="W1208" s="136"/>
      <c r="X1208" s="136"/>
      <c r="Y1208" s="136"/>
      <c r="Z1208" s="136"/>
    </row>
    <row r="1209" spans="1:26" s="11" customFormat="1" hidden="1" x14ac:dyDescent="0.25">
      <c r="A1209" s="54"/>
      <c r="B1209" s="61" t="s">
        <v>41</v>
      </c>
      <c r="C1209" s="59" t="s">
        <v>42</v>
      </c>
      <c r="D1209" s="60">
        <v>1350</v>
      </c>
      <c r="E1209" s="57"/>
      <c r="F1209" s="57"/>
      <c r="G1209" s="136"/>
      <c r="H1209" s="136"/>
      <c r="I1209" s="136"/>
      <c r="J1209" s="136"/>
      <c r="K1209" s="136"/>
      <c r="L1209" s="136"/>
      <c r="M1209" s="136"/>
      <c r="N1209" s="136"/>
      <c r="O1209" s="136"/>
      <c r="P1209" s="136"/>
      <c r="Q1209" s="136"/>
      <c r="R1209" s="136"/>
      <c r="S1209" s="136"/>
      <c r="T1209" s="136"/>
      <c r="U1209" s="136"/>
      <c r="V1209" s="136"/>
      <c r="W1209" s="136"/>
      <c r="X1209" s="136"/>
      <c r="Y1209" s="136"/>
      <c r="Z1209" s="136"/>
    </row>
    <row r="1210" spans="1:26" s="11" customFormat="1" hidden="1" x14ac:dyDescent="0.25">
      <c r="A1210" s="54">
        <f>A1208+1</f>
        <v>1031</v>
      </c>
      <c r="B1210" s="58" t="s">
        <v>54</v>
      </c>
      <c r="C1210" s="59"/>
      <c r="D1210" s="60"/>
      <c r="E1210" s="57"/>
      <c r="F1210" s="57"/>
      <c r="G1210" s="136"/>
      <c r="H1210" s="136"/>
      <c r="I1210" s="136"/>
      <c r="J1210" s="136"/>
      <c r="K1210" s="136"/>
      <c r="L1210" s="136"/>
      <c r="M1210" s="136"/>
      <c r="N1210" s="136"/>
      <c r="O1210" s="136"/>
      <c r="P1210" s="136"/>
      <c r="Q1210" s="136"/>
      <c r="R1210" s="136"/>
      <c r="S1210" s="136"/>
      <c r="T1210" s="136"/>
      <c r="U1210" s="136"/>
      <c r="V1210" s="136"/>
      <c r="W1210" s="136"/>
      <c r="X1210" s="136"/>
      <c r="Y1210" s="136"/>
      <c r="Z1210" s="136"/>
    </row>
    <row r="1211" spans="1:26" s="11" customFormat="1" hidden="1" x14ac:dyDescent="0.25">
      <c r="A1211" s="54"/>
      <c r="B1211" s="61" t="s">
        <v>41</v>
      </c>
      <c r="C1211" s="59" t="s">
        <v>42</v>
      </c>
      <c r="D1211" s="60">
        <v>110</v>
      </c>
      <c r="E1211" s="57"/>
      <c r="F1211" s="57"/>
      <c r="G1211" s="136"/>
      <c r="H1211" s="136"/>
      <c r="I1211" s="136"/>
      <c r="J1211" s="136"/>
      <c r="K1211" s="136"/>
      <c r="L1211" s="136"/>
      <c r="M1211" s="136"/>
      <c r="N1211" s="136"/>
      <c r="O1211" s="136"/>
      <c r="P1211" s="136"/>
      <c r="Q1211" s="136"/>
      <c r="R1211" s="136"/>
      <c r="S1211" s="136"/>
      <c r="T1211" s="136"/>
      <c r="U1211" s="136"/>
      <c r="V1211" s="136"/>
      <c r="W1211" s="136"/>
      <c r="X1211" s="136"/>
      <c r="Y1211" s="136"/>
      <c r="Z1211" s="136"/>
    </row>
    <row r="1212" spans="1:26" s="11" customFormat="1" hidden="1" x14ac:dyDescent="0.25">
      <c r="A1212" s="54">
        <f>A1210+1</f>
        <v>1032</v>
      </c>
      <c r="B1212" s="58" t="s">
        <v>77</v>
      </c>
      <c r="C1212" s="59"/>
      <c r="D1212" s="60"/>
      <c r="E1212" s="57"/>
      <c r="F1212" s="57"/>
      <c r="G1212" s="136"/>
      <c r="H1212" s="136"/>
      <c r="I1212" s="136"/>
      <c r="J1212" s="136"/>
      <c r="K1212" s="136"/>
      <c r="L1212" s="136"/>
      <c r="M1212" s="136"/>
      <c r="N1212" s="136"/>
      <c r="O1212" s="136"/>
      <c r="P1212" s="136"/>
      <c r="Q1212" s="136"/>
      <c r="R1212" s="136"/>
      <c r="S1212" s="136"/>
      <c r="T1212" s="136"/>
      <c r="U1212" s="136"/>
      <c r="V1212" s="136"/>
      <c r="W1212" s="136"/>
      <c r="X1212" s="136"/>
      <c r="Y1212" s="136"/>
      <c r="Z1212" s="136"/>
    </row>
    <row r="1213" spans="1:26" s="11" customFormat="1" hidden="1" x14ac:dyDescent="0.25">
      <c r="A1213" s="54"/>
      <c r="B1213" s="61" t="s">
        <v>41</v>
      </c>
      <c r="C1213" s="59" t="s">
        <v>42</v>
      </c>
      <c r="D1213" s="60">
        <v>450</v>
      </c>
      <c r="E1213" s="57"/>
      <c r="F1213" s="57"/>
      <c r="G1213" s="136"/>
      <c r="H1213" s="136"/>
      <c r="I1213" s="136"/>
      <c r="J1213" s="136"/>
      <c r="K1213" s="136"/>
      <c r="L1213" s="136"/>
      <c r="M1213" s="136"/>
      <c r="N1213" s="136"/>
      <c r="O1213" s="136"/>
      <c r="P1213" s="136"/>
      <c r="Q1213" s="136"/>
      <c r="R1213" s="136"/>
      <c r="S1213" s="136"/>
      <c r="T1213" s="136"/>
      <c r="U1213" s="136"/>
      <c r="V1213" s="136"/>
      <c r="W1213" s="136"/>
      <c r="X1213" s="136"/>
      <c r="Y1213" s="136"/>
      <c r="Z1213" s="136"/>
    </row>
    <row r="1214" spans="1:26" s="11" customFormat="1" hidden="1" x14ac:dyDescent="0.25">
      <c r="A1214" s="54">
        <f>A1212+1</f>
        <v>1033</v>
      </c>
      <c r="B1214" s="58" t="s">
        <v>78</v>
      </c>
      <c r="C1214" s="59"/>
      <c r="D1214" s="60"/>
      <c r="E1214" s="57"/>
      <c r="F1214" s="57"/>
      <c r="G1214" s="136"/>
      <c r="H1214" s="136"/>
      <c r="I1214" s="136"/>
      <c r="J1214" s="136"/>
      <c r="K1214" s="136"/>
      <c r="L1214" s="136"/>
      <c r="M1214" s="136"/>
      <c r="N1214" s="136"/>
      <c r="O1214" s="136"/>
      <c r="P1214" s="136"/>
      <c r="Q1214" s="136"/>
      <c r="R1214" s="136"/>
      <c r="S1214" s="136"/>
      <c r="T1214" s="136"/>
      <c r="U1214" s="136"/>
      <c r="V1214" s="136"/>
      <c r="W1214" s="136"/>
      <c r="X1214" s="136"/>
      <c r="Y1214" s="136"/>
      <c r="Z1214" s="136"/>
    </row>
    <row r="1215" spans="1:26" s="11" customFormat="1" hidden="1" x14ac:dyDescent="0.25">
      <c r="A1215" s="54"/>
      <c r="B1215" s="61" t="s">
        <v>41</v>
      </c>
      <c r="C1215" s="59" t="s">
        <v>42</v>
      </c>
      <c r="D1215" s="60">
        <v>700</v>
      </c>
      <c r="E1215" s="57"/>
      <c r="F1215" s="57"/>
      <c r="G1215" s="136"/>
      <c r="H1215" s="136"/>
      <c r="I1215" s="136"/>
      <c r="J1215" s="136"/>
      <c r="K1215" s="136"/>
      <c r="L1215" s="136"/>
      <c r="M1215" s="136"/>
      <c r="N1215" s="136"/>
      <c r="O1215" s="136"/>
      <c r="P1215" s="136"/>
      <c r="Q1215" s="136"/>
      <c r="R1215" s="136"/>
      <c r="S1215" s="136"/>
      <c r="T1215" s="136"/>
      <c r="U1215" s="136"/>
      <c r="V1215" s="136"/>
      <c r="W1215" s="136"/>
      <c r="X1215" s="136"/>
      <c r="Y1215" s="136"/>
      <c r="Z1215" s="136"/>
    </row>
    <row r="1216" spans="1:26" s="11" customFormat="1" hidden="1" x14ac:dyDescent="0.25">
      <c r="A1216" s="54">
        <f>A1214+1</f>
        <v>1034</v>
      </c>
      <c r="B1216" s="58" t="s">
        <v>79</v>
      </c>
      <c r="C1216" s="59"/>
      <c r="D1216" s="60"/>
      <c r="E1216" s="57"/>
      <c r="F1216" s="57"/>
      <c r="G1216" s="136"/>
      <c r="H1216" s="136"/>
      <c r="I1216" s="136"/>
      <c r="J1216" s="136"/>
      <c r="K1216" s="136"/>
      <c r="L1216" s="136"/>
      <c r="M1216" s="136"/>
      <c r="N1216" s="136"/>
      <c r="O1216" s="136"/>
      <c r="P1216" s="136"/>
      <c r="Q1216" s="136"/>
      <c r="R1216" s="136"/>
      <c r="S1216" s="136"/>
      <c r="T1216" s="136"/>
      <c r="U1216" s="136"/>
      <c r="V1216" s="136"/>
      <c r="W1216" s="136"/>
      <c r="X1216" s="136"/>
      <c r="Y1216" s="136"/>
      <c r="Z1216" s="136"/>
    </row>
    <row r="1217" spans="1:26" s="11" customFormat="1" hidden="1" x14ac:dyDescent="0.25">
      <c r="A1217" s="54"/>
      <c r="B1217" s="61" t="s">
        <v>58</v>
      </c>
      <c r="C1217" s="59" t="s">
        <v>59</v>
      </c>
      <c r="D1217" s="60">
        <v>95</v>
      </c>
      <c r="E1217" s="57"/>
      <c r="F1217" s="57"/>
      <c r="G1217" s="136"/>
      <c r="H1217" s="136"/>
      <c r="I1217" s="136"/>
      <c r="J1217" s="136"/>
      <c r="K1217" s="136"/>
      <c r="L1217" s="136"/>
      <c r="M1217" s="136"/>
      <c r="N1217" s="136"/>
      <c r="O1217" s="136"/>
      <c r="P1217" s="136"/>
      <c r="Q1217" s="136"/>
      <c r="R1217" s="136"/>
      <c r="S1217" s="136"/>
      <c r="T1217" s="136"/>
      <c r="U1217" s="136"/>
      <c r="V1217" s="136"/>
      <c r="W1217" s="136"/>
      <c r="X1217" s="136"/>
      <c r="Y1217" s="136"/>
      <c r="Z1217" s="136"/>
    </row>
    <row r="1218" spans="1:26" s="11" customFormat="1" hidden="1" x14ac:dyDescent="0.25">
      <c r="A1218" s="54">
        <f>A1216+1</f>
        <v>1035</v>
      </c>
      <c r="B1218" s="58" t="s">
        <v>80</v>
      </c>
      <c r="C1218" s="59"/>
      <c r="D1218" s="60"/>
      <c r="E1218" s="57"/>
      <c r="F1218" s="57"/>
      <c r="G1218" s="136"/>
      <c r="H1218" s="136"/>
      <c r="I1218" s="136"/>
      <c r="J1218" s="136"/>
      <c r="K1218" s="136"/>
      <c r="L1218" s="136"/>
      <c r="M1218" s="136"/>
      <c r="N1218" s="136"/>
      <c r="O1218" s="136"/>
      <c r="P1218" s="136"/>
      <c r="Q1218" s="136"/>
      <c r="R1218" s="136"/>
      <c r="S1218" s="136"/>
      <c r="T1218" s="136"/>
      <c r="U1218" s="136"/>
      <c r="V1218" s="136"/>
      <c r="W1218" s="136"/>
      <c r="X1218" s="136"/>
      <c r="Y1218" s="136"/>
      <c r="Z1218" s="136"/>
    </row>
    <row r="1219" spans="1:26" s="11" customFormat="1" hidden="1" x14ac:dyDescent="0.25">
      <c r="A1219" s="54"/>
      <c r="B1219" s="61" t="s">
        <v>58</v>
      </c>
      <c r="C1219" s="59" t="s">
        <v>59</v>
      </c>
      <c r="D1219" s="60">
        <v>320</v>
      </c>
      <c r="E1219" s="57"/>
      <c r="F1219" s="57"/>
      <c r="G1219" s="136"/>
      <c r="H1219" s="136"/>
      <c r="I1219" s="136"/>
      <c r="J1219" s="136"/>
      <c r="K1219" s="136"/>
      <c r="L1219" s="136"/>
      <c r="M1219" s="136"/>
      <c r="N1219" s="136"/>
      <c r="O1219" s="136"/>
      <c r="P1219" s="136"/>
      <c r="Q1219" s="136"/>
      <c r="R1219" s="136"/>
      <c r="S1219" s="136"/>
      <c r="T1219" s="136"/>
      <c r="U1219" s="136"/>
      <c r="V1219" s="136"/>
      <c r="W1219" s="136"/>
      <c r="X1219" s="136"/>
      <c r="Y1219" s="136"/>
      <c r="Z1219" s="136"/>
    </row>
    <row r="1220" spans="1:26" s="11" customFormat="1" hidden="1" x14ac:dyDescent="0.25">
      <c r="A1220" s="54">
        <f>A1218+1</f>
        <v>1036</v>
      </c>
      <c r="B1220" s="58" t="s">
        <v>81</v>
      </c>
      <c r="C1220" s="59"/>
      <c r="D1220" s="60"/>
      <c r="E1220" s="57"/>
      <c r="F1220" s="57"/>
      <c r="G1220" s="136"/>
      <c r="H1220" s="136"/>
      <c r="I1220" s="136"/>
      <c r="J1220" s="136"/>
      <c r="K1220" s="136"/>
      <c r="L1220" s="136"/>
      <c r="M1220" s="136"/>
      <c r="N1220" s="136"/>
      <c r="O1220" s="136"/>
      <c r="P1220" s="136"/>
      <c r="Q1220" s="136"/>
      <c r="R1220" s="136"/>
      <c r="S1220" s="136"/>
      <c r="T1220" s="136"/>
      <c r="U1220" s="136"/>
      <c r="V1220" s="136"/>
      <c r="W1220" s="136"/>
      <c r="X1220" s="136"/>
      <c r="Y1220" s="136"/>
      <c r="Z1220" s="136"/>
    </row>
    <row r="1221" spans="1:26" s="11" customFormat="1" hidden="1" x14ac:dyDescent="0.25">
      <c r="A1221" s="54"/>
      <c r="B1221" s="61" t="s">
        <v>58</v>
      </c>
      <c r="C1221" s="59" t="s">
        <v>59</v>
      </c>
      <c r="D1221" s="60">
        <v>1000</v>
      </c>
      <c r="E1221" s="57"/>
      <c r="F1221" s="57"/>
      <c r="G1221" s="136"/>
      <c r="H1221" s="136"/>
      <c r="I1221" s="136"/>
      <c r="J1221" s="136"/>
      <c r="K1221" s="136"/>
      <c r="L1221" s="136"/>
      <c r="M1221" s="136"/>
      <c r="N1221" s="136"/>
      <c r="O1221" s="136"/>
      <c r="P1221" s="136"/>
      <c r="Q1221" s="136"/>
      <c r="R1221" s="136"/>
      <c r="S1221" s="136"/>
      <c r="T1221" s="136"/>
      <c r="U1221" s="136"/>
      <c r="V1221" s="136"/>
      <c r="W1221" s="136"/>
      <c r="X1221" s="136"/>
      <c r="Y1221" s="136"/>
      <c r="Z1221" s="136"/>
    </row>
    <row r="1222" spans="1:26" s="11" customFormat="1" hidden="1" x14ac:dyDescent="0.25">
      <c r="A1222" s="54">
        <f>A1220+1</f>
        <v>1037</v>
      </c>
      <c r="B1222" s="58" t="s">
        <v>82</v>
      </c>
      <c r="C1222" s="59"/>
      <c r="D1222" s="60"/>
      <c r="E1222" s="57"/>
      <c r="F1222" s="57"/>
      <c r="G1222" s="136"/>
      <c r="H1222" s="136"/>
      <c r="I1222" s="136"/>
      <c r="J1222" s="136"/>
      <c r="K1222" s="136"/>
      <c r="L1222" s="136"/>
      <c r="M1222" s="136"/>
      <c r="N1222" s="136"/>
      <c r="O1222" s="136"/>
      <c r="P1222" s="136"/>
      <c r="Q1222" s="136"/>
      <c r="R1222" s="136"/>
      <c r="S1222" s="136"/>
      <c r="T1222" s="136"/>
      <c r="U1222" s="136"/>
      <c r="V1222" s="136"/>
      <c r="W1222" s="136"/>
      <c r="X1222" s="136"/>
      <c r="Y1222" s="136"/>
      <c r="Z1222" s="136"/>
    </row>
    <row r="1223" spans="1:26" s="11" customFormat="1" hidden="1" x14ac:dyDescent="0.25">
      <c r="A1223" s="54"/>
      <c r="B1223" s="61" t="s">
        <v>2</v>
      </c>
      <c r="C1223" s="59" t="s">
        <v>33</v>
      </c>
      <c r="D1223" s="60">
        <v>1</v>
      </c>
      <c r="E1223" s="57"/>
      <c r="F1223" s="57"/>
      <c r="G1223" s="136"/>
      <c r="H1223" s="136"/>
      <c r="I1223" s="136"/>
      <c r="J1223" s="136"/>
      <c r="K1223" s="136"/>
      <c r="L1223" s="136"/>
      <c r="M1223" s="136"/>
      <c r="N1223" s="136"/>
      <c r="O1223" s="136"/>
      <c r="P1223" s="136"/>
      <c r="Q1223" s="136"/>
      <c r="R1223" s="136"/>
      <c r="S1223" s="136"/>
      <c r="T1223" s="136"/>
      <c r="U1223" s="136"/>
      <c r="V1223" s="136"/>
      <c r="W1223" s="136"/>
      <c r="X1223" s="136"/>
      <c r="Y1223" s="136"/>
      <c r="Z1223" s="136"/>
    </row>
    <row r="1224" spans="1:26" s="11" customFormat="1" hidden="1" x14ac:dyDescent="0.25">
      <c r="A1224" s="54">
        <f>A1222+1</f>
        <v>1038</v>
      </c>
      <c r="B1224" s="58" t="s">
        <v>83</v>
      </c>
      <c r="C1224" s="59"/>
      <c r="D1224" s="60"/>
      <c r="E1224" s="57"/>
      <c r="F1224" s="57"/>
      <c r="G1224" s="136"/>
      <c r="H1224" s="136"/>
      <c r="I1224" s="136"/>
      <c r="J1224" s="136"/>
      <c r="K1224" s="136"/>
      <c r="L1224" s="136"/>
      <c r="M1224" s="136"/>
      <c r="N1224" s="136"/>
      <c r="O1224" s="136"/>
      <c r="P1224" s="136"/>
      <c r="Q1224" s="136"/>
      <c r="R1224" s="136"/>
      <c r="S1224" s="136"/>
      <c r="T1224" s="136"/>
      <c r="U1224" s="136"/>
      <c r="V1224" s="136"/>
      <c r="W1224" s="136"/>
      <c r="X1224" s="136"/>
      <c r="Y1224" s="136"/>
      <c r="Z1224" s="136"/>
    </row>
    <row r="1225" spans="1:26" s="11" customFormat="1" hidden="1" x14ac:dyDescent="0.25">
      <c r="A1225" s="54"/>
      <c r="B1225" s="61" t="s">
        <v>2</v>
      </c>
      <c r="C1225" s="59" t="s">
        <v>33</v>
      </c>
      <c r="D1225" s="60">
        <v>4</v>
      </c>
      <c r="E1225" s="57"/>
      <c r="F1225" s="57"/>
      <c r="G1225" s="136"/>
      <c r="H1225" s="136"/>
      <c r="I1225" s="136"/>
      <c r="J1225" s="136"/>
      <c r="K1225" s="136"/>
      <c r="L1225" s="136"/>
      <c r="M1225" s="136"/>
      <c r="N1225" s="136"/>
      <c r="O1225" s="136"/>
      <c r="P1225" s="136"/>
      <c r="Q1225" s="136"/>
      <c r="R1225" s="136"/>
      <c r="S1225" s="136"/>
      <c r="T1225" s="136"/>
      <c r="U1225" s="136"/>
      <c r="V1225" s="136"/>
      <c r="W1225" s="136"/>
      <c r="X1225" s="136"/>
      <c r="Y1225" s="136"/>
      <c r="Z1225" s="136"/>
    </row>
    <row r="1226" spans="1:26" s="11" customFormat="1" hidden="1" x14ac:dyDescent="0.25">
      <c r="A1226" s="54">
        <f>A1224+1</f>
        <v>1039</v>
      </c>
      <c r="B1226" s="58" t="s">
        <v>84</v>
      </c>
      <c r="C1226" s="59"/>
      <c r="D1226" s="60"/>
      <c r="E1226" s="57"/>
      <c r="F1226" s="57"/>
      <c r="G1226" s="136"/>
      <c r="H1226" s="136"/>
      <c r="I1226" s="136"/>
      <c r="J1226" s="136"/>
      <c r="K1226" s="136"/>
      <c r="L1226" s="136"/>
      <c r="M1226" s="136"/>
      <c r="N1226" s="136"/>
      <c r="O1226" s="136"/>
      <c r="P1226" s="136"/>
      <c r="Q1226" s="136"/>
      <c r="R1226" s="136"/>
      <c r="S1226" s="136"/>
      <c r="T1226" s="136"/>
      <c r="U1226" s="136"/>
      <c r="V1226" s="136"/>
      <c r="W1226" s="136"/>
      <c r="X1226" s="136"/>
      <c r="Y1226" s="136"/>
      <c r="Z1226" s="136"/>
    </row>
    <row r="1227" spans="1:26" s="11" customFormat="1" hidden="1" x14ac:dyDescent="0.25">
      <c r="A1227" s="54"/>
      <c r="B1227" s="61" t="s">
        <v>2</v>
      </c>
      <c r="C1227" s="59" t="s">
        <v>33</v>
      </c>
      <c r="D1227" s="60">
        <v>16</v>
      </c>
      <c r="E1227" s="57"/>
      <c r="F1227" s="57"/>
      <c r="G1227" s="136"/>
      <c r="H1227" s="136"/>
      <c r="I1227" s="136"/>
      <c r="J1227" s="136"/>
      <c r="K1227" s="136"/>
      <c r="L1227" s="136"/>
      <c r="M1227" s="136"/>
      <c r="N1227" s="136"/>
      <c r="O1227" s="136"/>
      <c r="P1227" s="136"/>
      <c r="Q1227" s="136"/>
      <c r="R1227" s="136"/>
      <c r="S1227" s="136"/>
      <c r="T1227" s="136"/>
      <c r="U1227" s="136"/>
      <c r="V1227" s="136"/>
      <c r="W1227" s="136"/>
      <c r="X1227" s="136"/>
      <c r="Y1227" s="136"/>
      <c r="Z1227" s="136"/>
    </row>
    <row r="1228" spans="1:26" s="11" customFormat="1" hidden="1" x14ac:dyDescent="0.25">
      <c r="A1228" s="54">
        <f>A1226+1</f>
        <v>1040</v>
      </c>
      <c r="B1228" s="58" t="s">
        <v>85</v>
      </c>
      <c r="C1228" s="59"/>
      <c r="D1228" s="60"/>
      <c r="E1228" s="57"/>
      <c r="F1228" s="57"/>
      <c r="G1228" s="136"/>
      <c r="H1228" s="136"/>
      <c r="I1228" s="136"/>
      <c r="J1228" s="136"/>
      <c r="K1228" s="136"/>
      <c r="L1228" s="136"/>
      <c r="M1228" s="136"/>
      <c r="N1228" s="136"/>
      <c r="O1228" s="136"/>
      <c r="P1228" s="136"/>
      <c r="Q1228" s="136"/>
      <c r="R1228" s="136"/>
      <c r="S1228" s="136"/>
      <c r="T1228" s="136"/>
      <c r="U1228" s="136"/>
      <c r="V1228" s="136"/>
      <c r="W1228" s="136"/>
      <c r="X1228" s="136"/>
      <c r="Y1228" s="136"/>
      <c r="Z1228" s="136"/>
    </row>
    <row r="1229" spans="1:26" s="11" customFormat="1" hidden="1" x14ac:dyDescent="0.25">
      <c r="A1229" s="54"/>
      <c r="B1229" s="61" t="s">
        <v>2</v>
      </c>
      <c r="C1229" s="59" t="s">
        <v>33</v>
      </c>
      <c r="D1229" s="60">
        <v>3</v>
      </c>
      <c r="E1229" s="57"/>
      <c r="F1229" s="57"/>
      <c r="G1229" s="136"/>
      <c r="H1229" s="136"/>
      <c r="I1229" s="136"/>
      <c r="J1229" s="136"/>
      <c r="K1229" s="136"/>
      <c r="L1229" s="136"/>
      <c r="M1229" s="136"/>
      <c r="N1229" s="136"/>
      <c r="O1229" s="136"/>
      <c r="P1229" s="136"/>
      <c r="Q1229" s="136"/>
      <c r="R1229" s="136"/>
      <c r="S1229" s="136"/>
      <c r="T1229" s="136"/>
      <c r="U1229" s="136"/>
      <c r="V1229" s="136"/>
      <c r="W1229" s="136"/>
      <c r="X1229" s="136"/>
      <c r="Y1229" s="136"/>
      <c r="Z1229" s="136"/>
    </row>
    <row r="1230" spans="1:26" s="11" customFormat="1" hidden="1" x14ac:dyDescent="0.25">
      <c r="A1230" s="54">
        <f t="shared" ref="A1230" si="67">A1228+1</f>
        <v>1041</v>
      </c>
      <c r="B1230" s="58" t="s">
        <v>86</v>
      </c>
      <c r="C1230" s="59"/>
      <c r="D1230" s="60"/>
      <c r="E1230" s="57"/>
      <c r="F1230" s="57"/>
      <c r="G1230" s="136"/>
      <c r="H1230" s="136"/>
      <c r="I1230" s="136"/>
      <c r="J1230" s="136"/>
      <c r="K1230" s="136"/>
      <c r="L1230" s="136"/>
      <c r="M1230" s="136"/>
      <c r="N1230" s="136"/>
      <c r="O1230" s="136"/>
      <c r="P1230" s="136"/>
      <c r="Q1230" s="136"/>
      <c r="R1230" s="136"/>
      <c r="S1230" s="136"/>
      <c r="T1230" s="136"/>
      <c r="U1230" s="136"/>
      <c r="V1230" s="136"/>
      <c r="W1230" s="136"/>
      <c r="X1230" s="136"/>
      <c r="Y1230" s="136"/>
      <c r="Z1230" s="136"/>
    </row>
    <row r="1231" spans="1:26" s="11" customFormat="1" hidden="1" x14ac:dyDescent="0.25">
      <c r="A1231" s="54"/>
      <c r="B1231" s="61" t="s">
        <v>2</v>
      </c>
      <c r="C1231" s="59" t="s">
        <v>33</v>
      </c>
      <c r="D1231" s="60">
        <v>2</v>
      </c>
      <c r="E1231" s="57"/>
      <c r="F1231" s="57"/>
      <c r="G1231" s="136"/>
      <c r="H1231" s="136"/>
      <c r="I1231" s="136"/>
      <c r="J1231" s="136"/>
      <c r="K1231" s="136"/>
      <c r="L1231" s="136"/>
      <c r="M1231" s="136"/>
      <c r="N1231" s="136"/>
      <c r="O1231" s="136"/>
      <c r="P1231" s="136"/>
      <c r="Q1231" s="136"/>
      <c r="R1231" s="136"/>
      <c r="S1231" s="136"/>
      <c r="T1231" s="136"/>
      <c r="U1231" s="136"/>
      <c r="V1231" s="136"/>
      <c r="W1231" s="136"/>
      <c r="X1231" s="136"/>
      <c r="Y1231" s="136"/>
      <c r="Z1231" s="136"/>
    </row>
    <row r="1232" spans="1:26" s="11" customFormat="1" hidden="1" x14ac:dyDescent="0.25">
      <c r="A1232" s="54">
        <f t="shared" ref="A1232" si="68">A1230+1</f>
        <v>1042</v>
      </c>
      <c r="B1232" s="58" t="s">
        <v>87</v>
      </c>
      <c r="C1232" s="59"/>
      <c r="D1232" s="60"/>
      <c r="E1232" s="57"/>
      <c r="F1232" s="57"/>
      <c r="G1232" s="136"/>
      <c r="H1232" s="136"/>
      <c r="I1232" s="136"/>
      <c r="J1232" s="136"/>
      <c r="K1232" s="136"/>
      <c r="L1232" s="136"/>
      <c r="M1232" s="136"/>
      <c r="N1232" s="136"/>
      <c r="O1232" s="136"/>
      <c r="P1232" s="136"/>
      <c r="Q1232" s="136"/>
      <c r="R1232" s="136"/>
      <c r="S1232" s="136"/>
      <c r="T1232" s="136"/>
      <c r="U1232" s="136"/>
      <c r="V1232" s="136"/>
      <c r="W1232" s="136"/>
      <c r="X1232" s="136"/>
      <c r="Y1232" s="136"/>
      <c r="Z1232" s="136"/>
    </row>
    <row r="1233" spans="1:26" s="11" customFormat="1" hidden="1" x14ac:dyDescent="0.25">
      <c r="A1233" s="54"/>
      <c r="B1233" s="61" t="s">
        <v>2</v>
      </c>
      <c r="C1233" s="59" t="s">
        <v>33</v>
      </c>
      <c r="D1233" s="60">
        <v>1</v>
      </c>
      <c r="E1233" s="57"/>
      <c r="F1233" s="57"/>
      <c r="G1233" s="136"/>
      <c r="H1233" s="136"/>
      <c r="I1233" s="136"/>
      <c r="J1233" s="136"/>
      <c r="K1233" s="136"/>
      <c r="L1233" s="136"/>
      <c r="M1233" s="136"/>
      <c r="N1233" s="136"/>
      <c r="O1233" s="136"/>
      <c r="P1233" s="136"/>
      <c r="Q1233" s="136"/>
      <c r="R1233" s="136"/>
      <c r="S1233" s="136"/>
      <c r="T1233" s="136"/>
      <c r="U1233" s="136"/>
      <c r="V1233" s="136"/>
      <c r="W1233" s="136"/>
      <c r="X1233" s="136"/>
      <c r="Y1233" s="136"/>
      <c r="Z1233" s="136"/>
    </row>
    <row r="1234" spans="1:26" s="11" customFormat="1" hidden="1" x14ac:dyDescent="0.25">
      <c r="A1234" s="54">
        <f t="shared" ref="A1234" si="69">A1232+1</f>
        <v>1043</v>
      </c>
      <c r="B1234" s="58" t="s">
        <v>88</v>
      </c>
      <c r="C1234" s="59"/>
      <c r="D1234" s="60"/>
      <c r="E1234" s="57"/>
      <c r="F1234" s="57"/>
      <c r="G1234" s="136"/>
      <c r="H1234" s="136"/>
      <c r="I1234" s="136"/>
      <c r="J1234" s="136"/>
      <c r="K1234" s="136"/>
      <c r="L1234" s="136"/>
      <c r="M1234" s="136"/>
      <c r="N1234" s="136"/>
      <c r="O1234" s="136"/>
      <c r="P1234" s="136"/>
      <c r="Q1234" s="136"/>
      <c r="R1234" s="136"/>
      <c r="S1234" s="136"/>
      <c r="T1234" s="136"/>
      <c r="U1234" s="136"/>
      <c r="V1234" s="136"/>
      <c r="W1234" s="136"/>
      <c r="X1234" s="136"/>
      <c r="Y1234" s="136"/>
      <c r="Z1234" s="136"/>
    </row>
    <row r="1235" spans="1:26" s="11" customFormat="1" hidden="1" x14ac:dyDescent="0.25">
      <c r="A1235" s="54"/>
      <c r="B1235" s="61" t="s">
        <v>2</v>
      </c>
      <c r="C1235" s="59" t="s">
        <v>33</v>
      </c>
      <c r="D1235" s="60">
        <v>1</v>
      </c>
      <c r="E1235" s="57"/>
      <c r="F1235" s="57"/>
      <c r="G1235" s="136"/>
      <c r="H1235" s="136"/>
      <c r="I1235" s="136"/>
      <c r="J1235" s="136"/>
      <c r="K1235" s="136"/>
      <c r="L1235" s="136"/>
      <c r="M1235" s="136"/>
      <c r="N1235" s="136"/>
      <c r="O1235" s="136"/>
      <c r="P1235" s="136"/>
      <c r="Q1235" s="136"/>
      <c r="R1235" s="136"/>
      <c r="S1235" s="136"/>
      <c r="T1235" s="136"/>
      <c r="U1235" s="136"/>
      <c r="V1235" s="136"/>
      <c r="W1235" s="136"/>
      <c r="X1235" s="136"/>
      <c r="Y1235" s="136"/>
      <c r="Z1235" s="136"/>
    </row>
    <row r="1236" spans="1:26" s="11" customFormat="1" hidden="1" x14ac:dyDescent="0.25">
      <c r="A1236" s="54">
        <f t="shared" ref="A1236" si="70">A1234+1</f>
        <v>1044</v>
      </c>
      <c r="B1236" s="58" t="s">
        <v>89</v>
      </c>
      <c r="C1236" s="59"/>
      <c r="D1236" s="60"/>
      <c r="E1236" s="57"/>
      <c r="F1236" s="57"/>
      <c r="G1236" s="136"/>
      <c r="H1236" s="136"/>
      <c r="I1236" s="136"/>
      <c r="J1236" s="136"/>
      <c r="K1236" s="136"/>
      <c r="L1236" s="136"/>
      <c r="M1236" s="136"/>
      <c r="N1236" s="136"/>
      <c r="O1236" s="136"/>
      <c r="P1236" s="136"/>
      <c r="Q1236" s="136"/>
      <c r="R1236" s="136"/>
      <c r="S1236" s="136"/>
      <c r="T1236" s="136"/>
      <c r="U1236" s="136"/>
      <c r="V1236" s="136"/>
      <c r="W1236" s="136"/>
      <c r="X1236" s="136"/>
      <c r="Y1236" s="136"/>
      <c r="Z1236" s="136"/>
    </row>
    <row r="1237" spans="1:26" s="11" customFormat="1" hidden="1" x14ac:dyDescent="0.25">
      <c r="A1237" s="54"/>
      <c r="B1237" s="61" t="s">
        <v>2</v>
      </c>
      <c r="C1237" s="59" t="s">
        <v>33</v>
      </c>
      <c r="D1237" s="60">
        <v>2</v>
      </c>
      <c r="E1237" s="57"/>
      <c r="F1237" s="57"/>
      <c r="G1237" s="136"/>
      <c r="H1237" s="136"/>
      <c r="I1237" s="136"/>
      <c r="J1237" s="136"/>
      <c r="K1237" s="136"/>
      <c r="L1237" s="136"/>
      <c r="M1237" s="136"/>
      <c r="N1237" s="136"/>
      <c r="O1237" s="136"/>
      <c r="P1237" s="136"/>
      <c r="Q1237" s="136"/>
      <c r="R1237" s="136"/>
      <c r="S1237" s="136"/>
      <c r="T1237" s="136"/>
      <c r="U1237" s="136"/>
      <c r="V1237" s="136"/>
      <c r="W1237" s="136"/>
      <c r="X1237" s="136"/>
      <c r="Y1237" s="136"/>
      <c r="Z1237" s="136"/>
    </row>
    <row r="1238" spans="1:26" s="11" customFormat="1" hidden="1" x14ac:dyDescent="0.25">
      <c r="A1238" s="54">
        <f t="shared" ref="A1238" si="71">A1236+1</f>
        <v>1045</v>
      </c>
      <c r="B1238" s="58" t="s">
        <v>90</v>
      </c>
      <c r="C1238" s="59"/>
      <c r="D1238" s="60"/>
      <c r="E1238" s="57"/>
      <c r="F1238" s="57"/>
      <c r="G1238" s="136"/>
      <c r="H1238" s="136"/>
      <c r="I1238" s="136"/>
      <c r="J1238" s="136"/>
      <c r="K1238" s="136"/>
      <c r="L1238" s="136"/>
      <c r="M1238" s="136"/>
      <c r="N1238" s="136"/>
      <c r="O1238" s="136"/>
      <c r="P1238" s="136"/>
      <c r="Q1238" s="136"/>
      <c r="R1238" s="136"/>
      <c r="S1238" s="136"/>
      <c r="T1238" s="136"/>
      <c r="U1238" s="136"/>
      <c r="V1238" s="136"/>
      <c r="W1238" s="136"/>
      <c r="X1238" s="136"/>
      <c r="Y1238" s="136"/>
      <c r="Z1238" s="136"/>
    </row>
    <row r="1239" spans="1:26" s="11" customFormat="1" hidden="1" x14ac:dyDescent="0.25">
      <c r="A1239" s="54"/>
      <c r="B1239" s="61" t="s">
        <v>2</v>
      </c>
      <c r="C1239" s="59" t="s">
        <v>33</v>
      </c>
      <c r="D1239" s="60">
        <v>4</v>
      </c>
      <c r="E1239" s="57"/>
      <c r="F1239" s="57"/>
      <c r="G1239" s="136"/>
      <c r="H1239" s="136"/>
      <c r="I1239" s="136"/>
      <c r="J1239" s="136"/>
      <c r="K1239" s="136"/>
      <c r="L1239" s="136"/>
      <c r="M1239" s="136"/>
      <c r="N1239" s="136"/>
      <c r="O1239" s="136"/>
      <c r="P1239" s="136"/>
      <c r="Q1239" s="136"/>
      <c r="R1239" s="136"/>
      <c r="S1239" s="136"/>
      <c r="T1239" s="136"/>
      <c r="U1239" s="136"/>
      <c r="V1239" s="136"/>
      <c r="W1239" s="136"/>
      <c r="X1239" s="136"/>
      <c r="Y1239" s="136"/>
      <c r="Z1239" s="136"/>
    </row>
    <row r="1240" spans="1:26" s="11" customFormat="1" hidden="1" x14ac:dyDescent="0.25">
      <c r="A1240" s="54">
        <f>A1238+1</f>
        <v>1046</v>
      </c>
      <c r="B1240" s="58" t="s">
        <v>91</v>
      </c>
      <c r="C1240" s="59"/>
      <c r="D1240" s="60"/>
      <c r="E1240" s="57"/>
      <c r="F1240" s="57"/>
      <c r="G1240" s="136"/>
      <c r="H1240" s="136"/>
      <c r="I1240" s="136"/>
      <c r="J1240" s="136"/>
      <c r="K1240" s="136"/>
      <c r="L1240" s="136"/>
      <c r="M1240" s="136"/>
      <c r="N1240" s="136"/>
      <c r="O1240" s="136"/>
      <c r="P1240" s="136"/>
      <c r="Q1240" s="136"/>
      <c r="R1240" s="136"/>
      <c r="S1240" s="136"/>
      <c r="T1240" s="136"/>
      <c r="U1240" s="136"/>
      <c r="V1240" s="136"/>
      <c r="W1240" s="136"/>
      <c r="X1240" s="136"/>
      <c r="Y1240" s="136"/>
      <c r="Z1240" s="136"/>
    </row>
    <row r="1241" spans="1:26" s="11" customFormat="1" hidden="1" x14ac:dyDescent="0.25">
      <c r="A1241" s="54"/>
      <c r="B1241" s="61" t="s">
        <v>2</v>
      </c>
      <c r="C1241" s="59" t="s">
        <v>33</v>
      </c>
      <c r="D1241" s="60">
        <v>16</v>
      </c>
      <c r="E1241" s="57"/>
      <c r="F1241" s="57"/>
      <c r="G1241" s="136"/>
      <c r="H1241" s="136"/>
      <c r="I1241" s="136"/>
      <c r="J1241" s="136"/>
      <c r="K1241" s="136"/>
      <c r="L1241" s="136"/>
      <c r="M1241" s="136"/>
      <c r="N1241" s="136"/>
      <c r="O1241" s="136"/>
      <c r="P1241" s="136"/>
      <c r="Q1241" s="136"/>
      <c r="R1241" s="136"/>
      <c r="S1241" s="136"/>
      <c r="T1241" s="136"/>
      <c r="U1241" s="136"/>
      <c r="V1241" s="136"/>
      <c r="W1241" s="136"/>
      <c r="X1241" s="136"/>
      <c r="Y1241" s="136"/>
      <c r="Z1241" s="136"/>
    </row>
    <row r="1242" spans="1:26" s="11" customFormat="1" hidden="1" x14ac:dyDescent="0.25">
      <c r="A1242" s="54">
        <f>A1240+1</f>
        <v>1047</v>
      </c>
      <c r="B1242" s="58" t="s">
        <v>92</v>
      </c>
      <c r="C1242" s="59"/>
      <c r="D1242" s="60"/>
      <c r="E1242" s="57"/>
      <c r="F1242" s="57"/>
      <c r="G1242" s="136"/>
      <c r="H1242" s="136"/>
      <c r="I1242" s="136"/>
      <c r="J1242" s="136"/>
      <c r="K1242" s="136"/>
      <c r="L1242" s="136"/>
      <c r="M1242" s="136"/>
      <c r="N1242" s="136"/>
      <c r="O1242" s="136"/>
      <c r="P1242" s="136"/>
      <c r="Q1242" s="136"/>
      <c r="R1242" s="136"/>
      <c r="S1242" s="136"/>
      <c r="T1242" s="136"/>
      <c r="U1242" s="136"/>
      <c r="V1242" s="136"/>
      <c r="W1242" s="136"/>
      <c r="X1242" s="136"/>
      <c r="Y1242" s="136"/>
      <c r="Z1242" s="136"/>
    </row>
    <row r="1243" spans="1:26" s="11" customFormat="1" hidden="1" x14ac:dyDescent="0.25">
      <c r="A1243" s="54"/>
      <c r="B1243" s="61" t="s">
        <v>2</v>
      </c>
      <c r="C1243" s="59" t="s">
        <v>33</v>
      </c>
      <c r="D1243" s="60">
        <v>1</v>
      </c>
      <c r="E1243" s="57"/>
      <c r="F1243" s="57"/>
      <c r="G1243" s="136"/>
      <c r="H1243" s="136"/>
      <c r="I1243" s="136"/>
      <c r="J1243" s="136"/>
      <c r="K1243" s="136"/>
      <c r="L1243" s="136"/>
      <c r="M1243" s="136"/>
      <c r="N1243" s="136"/>
      <c r="O1243" s="136"/>
      <c r="P1243" s="136"/>
      <c r="Q1243" s="136"/>
      <c r="R1243" s="136"/>
      <c r="S1243" s="136"/>
      <c r="T1243" s="136"/>
      <c r="U1243" s="136"/>
      <c r="V1243" s="136"/>
      <c r="W1243" s="136"/>
      <c r="X1243" s="136"/>
      <c r="Y1243" s="136"/>
      <c r="Z1243" s="136"/>
    </row>
    <row r="1244" spans="1:26" s="11" customFormat="1" hidden="1" x14ac:dyDescent="0.25">
      <c r="A1244" s="54">
        <f>A1242+1</f>
        <v>1048</v>
      </c>
      <c r="B1244" s="58" t="s">
        <v>93</v>
      </c>
      <c r="C1244" s="59"/>
      <c r="D1244" s="60"/>
      <c r="E1244" s="57"/>
      <c r="F1244" s="57"/>
      <c r="G1244" s="136"/>
      <c r="H1244" s="136"/>
      <c r="I1244" s="136"/>
      <c r="J1244" s="136"/>
      <c r="K1244" s="136"/>
      <c r="L1244" s="136"/>
      <c r="M1244" s="136"/>
      <c r="N1244" s="136"/>
      <c r="O1244" s="136"/>
      <c r="P1244" s="136"/>
      <c r="Q1244" s="136"/>
      <c r="R1244" s="136"/>
      <c r="S1244" s="136"/>
      <c r="T1244" s="136"/>
      <c r="U1244" s="136"/>
      <c r="V1244" s="136"/>
      <c r="W1244" s="136"/>
      <c r="X1244" s="136"/>
      <c r="Y1244" s="136"/>
      <c r="Z1244" s="136"/>
    </row>
    <row r="1245" spans="1:26" s="11" customFormat="1" hidden="1" x14ac:dyDescent="0.25">
      <c r="A1245" s="54"/>
      <c r="B1245" s="61" t="s">
        <v>2</v>
      </c>
      <c r="C1245" s="59" t="s">
        <v>33</v>
      </c>
      <c r="D1245" s="60">
        <v>1</v>
      </c>
      <c r="E1245" s="57"/>
      <c r="F1245" s="57"/>
      <c r="G1245" s="136"/>
      <c r="H1245" s="136"/>
      <c r="I1245" s="136"/>
      <c r="J1245" s="136"/>
      <c r="K1245" s="136"/>
      <c r="L1245" s="136"/>
      <c r="M1245" s="136"/>
      <c r="N1245" s="136"/>
      <c r="O1245" s="136"/>
      <c r="P1245" s="136"/>
      <c r="Q1245" s="136"/>
      <c r="R1245" s="136"/>
      <c r="S1245" s="136"/>
      <c r="T1245" s="136"/>
      <c r="U1245" s="136"/>
      <c r="V1245" s="136"/>
      <c r="W1245" s="136"/>
      <c r="X1245" s="136"/>
      <c r="Y1245" s="136"/>
      <c r="Z1245" s="136"/>
    </row>
    <row r="1246" spans="1:26" s="11" customFormat="1" hidden="1" x14ac:dyDescent="0.25">
      <c r="A1246" s="54">
        <f>A1244+1</f>
        <v>1049</v>
      </c>
      <c r="B1246" s="58" t="s">
        <v>94</v>
      </c>
      <c r="C1246" s="59"/>
      <c r="D1246" s="60"/>
      <c r="E1246" s="57"/>
      <c r="F1246" s="57"/>
      <c r="G1246" s="136"/>
      <c r="H1246" s="136"/>
      <c r="I1246" s="136"/>
      <c r="J1246" s="136"/>
      <c r="K1246" s="136"/>
      <c r="L1246" s="136"/>
      <c r="M1246" s="136"/>
      <c r="N1246" s="136"/>
      <c r="O1246" s="136"/>
      <c r="P1246" s="136"/>
      <c r="Q1246" s="136"/>
      <c r="R1246" s="136"/>
      <c r="S1246" s="136"/>
      <c r="T1246" s="136"/>
      <c r="U1246" s="136"/>
      <c r="V1246" s="136"/>
      <c r="W1246" s="136"/>
      <c r="X1246" s="136"/>
      <c r="Y1246" s="136"/>
      <c r="Z1246" s="136"/>
    </row>
    <row r="1247" spans="1:26" s="11" customFormat="1" hidden="1" x14ac:dyDescent="0.25">
      <c r="A1247" s="54"/>
      <c r="B1247" s="61" t="s">
        <v>2</v>
      </c>
      <c r="C1247" s="59" t="s">
        <v>33</v>
      </c>
      <c r="D1247" s="60">
        <v>2</v>
      </c>
      <c r="E1247" s="57"/>
      <c r="F1247" s="57"/>
      <c r="G1247" s="136"/>
      <c r="H1247" s="136"/>
      <c r="I1247" s="136"/>
      <c r="J1247" s="136"/>
      <c r="K1247" s="136"/>
      <c r="L1247" s="136"/>
      <c r="M1247" s="136"/>
      <c r="N1247" s="136"/>
      <c r="O1247" s="136"/>
      <c r="P1247" s="136"/>
      <c r="Q1247" s="136"/>
      <c r="R1247" s="136"/>
      <c r="S1247" s="136"/>
      <c r="T1247" s="136"/>
      <c r="U1247" s="136"/>
      <c r="V1247" s="136"/>
      <c r="W1247" s="136"/>
      <c r="X1247" s="136"/>
      <c r="Y1247" s="136"/>
      <c r="Z1247" s="136"/>
    </row>
    <row r="1248" spans="1:26" s="11" customFormat="1" hidden="1" x14ac:dyDescent="0.25">
      <c r="A1248" s="54">
        <f t="shared" ref="A1248" si="72">A1246+1</f>
        <v>1050</v>
      </c>
      <c r="B1248" s="58" t="s">
        <v>95</v>
      </c>
      <c r="C1248" s="59"/>
      <c r="D1248" s="60"/>
      <c r="E1248" s="57"/>
      <c r="F1248" s="57"/>
      <c r="G1248" s="136"/>
      <c r="H1248" s="136"/>
      <c r="I1248" s="136"/>
      <c r="J1248" s="136"/>
      <c r="K1248" s="136"/>
      <c r="L1248" s="136"/>
      <c r="M1248" s="136"/>
      <c r="N1248" s="136"/>
      <c r="O1248" s="136"/>
      <c r="P1248" s="136"/>
      <c r="Q1248" s="136"/>
      <c r="R1248" s="136"/>
      <c r="S1248" s="136"/>
      <c r="T1248" s="136"/>
      <c r="U1248" s="136"/>
      <c r="V1248" s="136"/>
      <c r="W1248" s="136"/>
      <c r="X1248" s="136"/>
      <c r="Y1248" s="136"/>
      <c r="Z1248" s="136"/>
    </row>
    <row r="1249" spans="1:26" s="11" customFormat="1" hidden="1" x14ac:dyDescent="0.25">
      <c r="A1249" s="54"/>
      <c r="B1249" s="61" t="s">
        <v>2</v>
      </c>
      <c r="C1249" s="59" t="s">
        <v>33</v>
      </c>
      <c r="D1249" s="60">
        <f>SUM(D1273:D1279)</f>
        <v>36</v>
      </c>
      <c r="E1249" s="57"/>
      <c r="F1249" s="57"/>
      <c r="G1249" s="136"/>
      <c r="H1249" s="136"/>
      <c r="I1249" s="136"/>
      <c r="J1249" s="136"/>
      <c r="K1249" s="136"/>
      <c r="L1249" s="136"/>
      <c r="M1249" s="136"/>
      <c r="N1249" s="136"/>
      <c r="O1249" s="136"/>
      <c r="P1249" s="136"/>
      <c r="Q1249" s="136"/>
      <c r="R1249" s="136"/>
      <c r="S1249" s="136"/>
      <c r="T1249" s="136"/>
      <c r="U1249" s="136"/>
      <c r="V1249" s="136"/>
      <c r="W1249" s="136"/>
      <c r="X1249" s="136"/>
      <c r="Y1249" s="136"/>
      <c r="Z1249" s="136"/>
    </row>
    <row r="1250" spans="1:26" s="11" customFormat="1" hidden="1" x14ac:dyDescent="0.25">
      <c r="A1250" s="54">
        <f t="shared" ref="A1250" si="73">A1248+1</f>
        <v>1051</v>
      </c>
      <c r="B1250" s="58" t="s">
        <v>96</v>
      </c>
      <c r="C1250" s="59"/>
      <c r="D1250" s="60"/>
      <c r="E1250" s="57"/>
      <c r="F1250" s="57"/>
      <c r="G1250" s="136"/>
      <c r="H1250" s="136"/>
      <c r="I1250" s="136"/>
      <c r="J1250" s="136"/>
      <c r="K1250" s="136"/>
      <c r="L1250" s="136"/>
      <c r="M1250" s="136"/>
      <c r="N1250" s="136"/>
      <c r="O1250" s="136"/>
      <c r="P1250" s="136"/>
      <c r="Q1250" s="136"/>
      <c r="R1250" s="136"/>
      <c r="S1250" s="136"/>
      <c r="T1250" s="136"/>
      <c r="U1250" s="136"/>
      <c r="V1250" s="136"/>
      <c r="W1250" s="136"/>
      <c r="X1250" s="136"/>
      <c r="Y1250" s="136"/>
      <c r="Z1250" s="136"/>
    </row>
    <row r="1251" spans="1:26" s="11" customFormat="1" hidden="1" x14ac:dyDescent="0.25">
      <c r="A1251" s="54"/>
      <c r="B1251" s="61" t="s">
        <v>2</v>
      </c>
      <c r="C1251" s="59" t="s">
        <v>33</v>
      </c>
      <c r="D1251" s="60">
        <v>2</v>
      </c>
      <c r="E1251" s="57"/>
      <c r="F1251" s="57"/>
      <c r="G1251" s="136"/>
      <c r="H1251" s="136"/>
      <c r="I1251" s="136"/>
      <c r="J1251" s="136"/>
      <c r="K1251" s="136"/>
      <c r="L1251" s="136"/>
      <c r="M1251" s="136"/>
      <c r="N1251" s="136"/>
      <c r="O1251" s="136"/>
      <c r="P1251" s="136"/>
      <c r="Q1251" s="136"/>
      <c r="R1251" s="136"/>
      <c r="S1251" s="136"/>
      <c r="T1251" s="136"/>
      <c r="U1251" s="136"/>
      <c r="V1251" s="136"/>
      <c r="W1251" s="136"/>
      <c r="X1251" s="136"/>
      <c r="Y1251" s="136"/>
      <c r="Z1251" s="136"/>
    </row>
    <row r="1252" spans="1:26" s="11" customFormat="1" hidden="1" x14ac:dyDescent="0.25">
      <c r="A1252" s="54">
        <f t="shared" ref="A1252" si="74">A1250+1</f>
        <v>1052</v>
      </c>
      <c r="B1252" s="58" t="s">
        <v>97</v>
      </c>
      <c r="C1252" s="59"/>
      <c r="D1252" s="60"/>
      <c r="E1252" s="57"/>
      <c r="F1252" s="57"/>
      <c r="G1252" s="136"/>
      <c r="H1252" s="136"/>
      <c r="I1252" s="136"/>
      <c r="J1252" s="136"/>
      <c r="K1252" s="136"/>
      <c r="L1252" s="136"/>
      <c r="M1252" s="136"/>
      <c r="N1252" s="136"/>
      <c r="O1252" s="136"/>
      <c r="P1252" s="136"/>
      <c r="Q1252" s="136"/>
      <c r="R1252" s="136"/>
      <c r="S1252" s="136"/>
      <c r="T1252" s="136"/>
      <c r="U1252" s="136"/>
      <c r="V1252" s="136"/>
      <c r="W1252" s="136"/>
      <c r="X1252" s="136"/>
      <c r="Y1252" s="136"/>
      <c r="Z1252" s="136"/>
    </row>
    <row r="1253" spans="1:26" s="11" customFormat="1" hidden="1" x14ac:dyDescent="0.25">
      <c r="A1253" s="54"/>
      <c r="B1253" s="61" t="s">
        <v>2</v>
      </c>
      <c r="C1253" s="59" t="s">
        <v>33</v>
      </c>
      <c r="D1253" s="60">
        <v>3</v>
      </c>
      <c r="E1253" s="57"/>
      <c r="F1253" s="57"/>
      <c r="G1253" s="136"/>
      <c r="H1253" s="136"/>
      <c r="I1253" s="136"/>
      <c r="J1253" s="136"/>
      <c r="K1253" s="136"/>
      <c r="L1253" s="136"/>
      <c r="M1253" s="136"/>
      <c r="N1253" s="136"/>
      <c r="O1253" s="136"/>
      <c r="P1253" s="136"/>
      <c r="Q1253" s="136"/>
      <c r="R1253" s="136"/>
      <c r="S1253" s="136"/>
      <c r="T1253" s="136"/>
      <c r="U1253" s="136"/>
      <c r="V1253" s="136"/>
      <c r="W1253" s="136"/>
      <c r="X1253" s="136"/>
      <c r="Y1253" s="136"/>
      <c r="Z1253" s="136"/>
    </row>
    <row r="1254" spans="1:26" s="11" customFormat="1" hidden="1" x14ac:dyDescent="0.25">
      <c r="A1254" s="54">
        <f t="shared" ref="A1254" si="75">A1252+1</f>
        <v>1053</v>
      </c>
      <c r="B1254" s="58" t="s">
        <v>98</v>
      </c>
      <c r="C1254" s="59"/>
      <c r="D1254" s="60"/>
      <c r="E1254" s="57"/>
      <c r="F1254" s="57"/>
      <c r="G1254" s="136"/>
      <c r="H1254" s="136"/>
      <c r="I1254" s="136"/>
      <c r="J1254" s="136"/>
      <c r="K1254" s="136"/>
      <c r="L1254" s="136"/>
      <c r="M1254" s="136"/>
      <c r="N1254" s="136"/>
      <c r="O1254" s="136"/>
      <c r="P1254" s="136"/>
      <c r="Q1254" s="136"/>
      <c r="R1254" s="136"/>
      <c r="S1254" s="136"/>
      <c r="T1254" s="136"/>
      <c r="U1254" s="136"/>
      <c r="V1254" s="136"/>
      <c r="W1254" s="136"/>
      <c r="X1254" s="136"/>
      <c r="Y1254" s="136"/>
      <c r="Z1254" s="136"/>
    </row>
    <row r="1255" spans="1:26" s="11" customFormat="1" hidden="1" x14ac:dyDescent="0.25">
      <c r="A1255" s="54"/>
      <c r="B1255" s="61" t="s">
        <v>2</v>
      </c>
      <c r="C1255" s="59" t="s">
        <v>33</v>
      </c>
      <c r="D1255" s="60">
        <v>7</v>
      </c>
      <c r="E1255" s="57"/>
      <c r="F1255" s="57"/>
      <c r="G1255" s="136"/>
      <c r="H1255" s="136"/>
      <c r="I1255" s="136"/>
      <c r="J1255" s="136"/>
      <c r="K1255" s="136"/>
      <c r="L1255" s="136"/>
      <c r="M1255" s="136"/>
      <c r="N1255" s="136"/>
      <c r="O1255" s="136"/>
      <c r="P1255" s="136"/>
      <c r="Q1255" s="136"/>
      <c r="R1255" s="136"/>
      <c r="S1255" s="136"/>
      <c r="T1255" s="136"/>
      <c r="U1255" s="136"/>
      <c r="V1255" s="136"/>
      <c r="W1255" s="136"/>
      <c r="X1255" s="136"/>
      <c r="Y1255" s="136"/>
      <c r="Z1255" s="136"/>
    </row>
    <row r="1256" spans="1:26" s="11" customFormat="1" hidden="1" x14ac:dyDescent="0.25">
      <c r="A1256" s="54">
        <f t="shared" ref="A1256:A1280" si="76">A1254+1</f>
        <v>1054</v>
      </c>
      <c r="B1256" s="58" t="s">
        <v>99</v>
      </c>
      <c r="C1256" s="59"/>
      <c r="D1256" s="60"/>
      <c r="E1256" s="57"/>
      <c r="F1256" s="57"/>
      <c r="G1256" s="136"/>
      <c r="H1256" s="136"/>
      <c r="I1256" s="136"/>
      <c r="J1256" s="136"/>
      <c r="K1256" s="136"/>
      <c r="L1256" s="136"/>
      <c r="M1256" s="136"/>
      <c r="N1256" s="136"/>
      <c r="O1256" s="136"/>
      <c r="P1256" s="136"/>
      <c r="Q1256" s="136"/>
      <c r="R1256" s="136"/>
      <c r="S1256" s="136"/>
      <c r="T1256" s="136"/>
      <c r="U1256" s="136"/>
      <c r="V1256" s="136"/>
      <c r="W1256" s="136"/>
      <c r="X1256" s="136"/>
      <c r="Y1256" s="136"/>
      <c r="Z1256" s="136"/>
    </row>
    <row r="1257" spans="1:26" s="11" customFormat="1" hidden="1" x14ac:dyDescent="0.25">
      <c r="A1257" s="54"/>
      <c r="B1257" s="61" t="s">
        <v>2</v>
      </c>
      <c r="C1257" s="59" t="s">
        <v>33</v>
      </c>
      <c r="D1257" s="60">
        <v>8</v>
      </c>
      <c r="E1257" s="57"/>
      <c r="F1257" s="57"/>
      <c r="G1257" s="136"/>
      <c r="H1257" s="136"/>
      <c r="I1257" s="136"/>
      <c r="J1257" s="136"/>
      <c r="K1257" s="136"/>
      <c r="L1257" s="136"/>
      <c r="M1257" s="136"/>
      <c r="N1257" s="136"/>
      <c r="O1257" s="136"/>
      <c r="P1257" s="136"/>
      <c r="Q1257" s="136"/>
      <c r="R1257" s="136"/>
      <c r="S1257" s="136"/>
      <c r="T1257" s="136"/>
      <c r="U1257" s="136"/>
      <c r="V1257" s="136"/>
      <c r="W1257" s="136"/>
      <c r="X1257" s="136"/>
      <c r="Y1257" s="136"/>
      <c r="Z1257" s="136"/>
    </row>
    <row r="1258" spans="1:26" s="11" customFormat="1" hidden="1" x14ac:dyDescent="0.25">
      <c r="A1258" s="54">
        <f t="shared" si="76"/>
        <v>1055</v>
      </c>
      <c r="B1258" s="58" t="s">
        <v>100</v>
      </c>
      <c r="C1258" s="59"/>
      <c r="D1258" s="60"/>
      <c r="E1258" s="57"/>
      <c r="F1258" s="57"/>
      <c r="G1258" s="136"/>
      <c r="H1258" s="136"/>
      <c r="I1258" s="136"/>
      <c r="J1258" s="136"/>
      <c r="K1258" s="136"/>
      <c r="L1258" s="136"/>
      <c r="M1258" s="136"/>
      <c r="N1258" s="136"/>
      <c r="O1258" s="136"/>
      <c r="P1258" s="136"/>
      <c r="Q1258" s="136"/>
      <c r="R1258" s="136"/>
      <c r="S1258" s="136"/>
      <c r="T1258" s="136"/>
      <c r="U1258" s="136"/>
      <c r="V1258" s="136"/>
      <c r="W1258" s="136"/>
      <c r="X1258" s="136"/>
      <c r="Y1258" s="136"/>
      <c r="Z1258" s="136"/>
    </row>
    <row r="1259" spans="1:26" s="11" customFormat="1" hidden="1" x14ac:dyDescent="0.25">
      <c r="A1259" s="54"/>
      <c r="B1259" s="61" t="s">
        <v>101</v>
      </c>
      <c r="C1259" s="59" t="s">
        <v>102</v>
      </c>
      <c r="D1259" s="60">
        <v>1</v>
      </c>
      <c r="E1259" s="57"/>
      <c r="F1259" s="57"/>
      <c r="G1259" s="136"/>
      <c r="H1259" s="136"/>
      <c r="I1259" s="136"/>
      <c r="J1259" s="136"/>
      <c r="K1259" s="136"/>
      <c r="L1259" s="136"/>
      <c r="M1259" s="136"/>
      <c r="N1259" s="136"/>
      <c r="O1259" s="136"/>
      <c r="P1259" s="136"/>
      <c r="Q1259" s="136"/>
      <c r="R1259" s="136"/>
      <c r="S1259" s="136"/>
      <c r="T1259" s="136"/>
      <c r="U1259" s="136"/>
      <c r="V1259" s="136"/>
      <c r="W1259" s="136"/>
      <c r="X1259" s="136"/>
      <c r="Y1259" s="136"/>
      <c r="Z1259" s="136"/>
    </row>
    <row r="1260" spans="1:26" s="11" customFormat="1" hidden="1" x14ac:dyDescent="0.25">
      <c r="A1260" s="54">
        <f t="shared" si="76"/>
        <v>1056</v>
      </c>
      <c r="B1260" s="58" t="s">
        <v>103</v>
      </c>
      <c r="C1260" s="59"/>
      <c r="D1260" s="60"/>
      <c r="E1260" s="57"/>
      <c r="F1260" s="57"/>
      <c r="G1260" s="136"/>
      <c r="H1260" s="136"/>
      <c r="I1260" s="136"/>
      <c r="J1260" s="136"/>
      <c r="K1260" s="136"/>
      <c r="L1260" s="136"/>
      <c r="M1260" s="136"/>
      <c r="N1260" s="136"/>
      <c r="O1260" s="136"/>
      <c r="P1260" s="136"/>
      <c r="Q1260" s="136"/>
      <c r="R1260" s="136"/>
      <c r="S1260" s="136"/>
      <c r="T1260" s="136"/>
      <c r="U1260" s="136"/>
      <c r="V1260" s="136"/>
      <c r="W1260" s="136"/>
      <c r="X1260" s="136"/>
      <c r="Y1260" s="136"/>
      <c r="Z1260" s="136"/>
    </row>
    <row r="1261" spans="1:26" s="11" customFormat="1" hidden="1" x14ac:dyDescent="0.25">
      <c r="A1261" s="54"/>
      <c r="B1261" s="61" t="s">
        <v>101</v>
      </c>
      <c r="C1261" s="59" t="s">
        <v>102</v>
      </c>
      <c r="D1261" s="60">
        <v>1</v>
      </c>
      <c r="E1261" s="57"/>
      <c r="F1261" s="57"/>
      <c r="G1261" s="136"/>
      <c r="H1261" s="136"/>
      <c r="I1261" s="136"/>
      <c r="J1261" s="136"/>
      <c r="K1261" s="136"/>
      <c r="L1261" s="136"/>
      <c r="M1261" s="136"/>
      <c r="N1261" s="136"/>
      <c r="O1261" s="136"/>
      <c r="P1261" s="136"/>
      <c r="Q1261" s="136"/>
      <c r="R1261" s="136"/>
      <c r="S1261" s="136"/>
      <c r="T1261" s="136"/>
      <c r="U1261" s="136"/>
      <c r="V1261" s="136"/>
      <c r="W1261" s="136"/>
      <c r="X1261" s="136"/>
      <c r="Y1261" s="136"/>
      <c r="Z1261" s="136"/>
    </row>
    <row r="1262" spans="1:26" s="11" customFormat="1" hidden="1" x14ac:dyDescent="0.25">
      <c r="A1262" s="54">
        <f t="shared" si="76"/>
        <v>1057</v>
      </c>
      <c r="B1262" s="58" t="s">
        <v>104</v>
      </c>
      <c r="C1262" s="59"/>
      <c r="D1262" s="60"/>
      <c r="E1262" s="57"/>
      <c r="F1262" s="57"/>
      <c r="G1262" s="136"/>
      <c r="H1262" s="136"/>
      <c r="I1262" s="136"/>
      <c r="J1262" s="136"/>
      <c r="K1262" s="136"/>
      <c r="L1262" s="136"/>
      <c r="M1262" s="136"/>
      <c r="N1262" s="136"/>
      <c r="O1262" s="136"/>
      <c r="P1262" s="136"/>
      <c r="Q1262" s="136"/>
      <c r="R1262" s="136"/>
      <c r="S1262" s="136"/>
      <c r="T1262" s="136"/>
      <c r="U1262" s="136"/>
      <c r="V1262" s="136"/>
      <c r="W1262" s="136"/>
      <c r="X1262" s="136"/>
      <c r="Y1262" s="136"/>
      <c r="Z1262" s="136"/>
    </row>
    <row r="1263" spans="1:26" s="11" customFormat="1" hidden="1" x14ac:dyDescent="0.25">
      <c r="A1263" s="54"/>
      <c r="B1263" s="61" t="s">
        <v>101</v>
      </c>
      <c r="C1263" s="59" t="s">
        <v>102</v>
      </c>
      <c r="D1263" s="60">
        <v>1</v>
      </c>
      <c r="E1263" s="57"/>
      <c r="F1263" s="57"/>
      <c r="G1263" s="136"/>
      <c r="H1263" s="136"/>
      <c r="I1263" s="136"/>
      <c r="J1263" s="136"/>
      <c r="K1263" s="136"/>
      <c r="L1263" s="136"/>
      <c r="M1263" s="136"/>
      <c r="N1263" s="136"/>
      <c r="O1263" s="136"/>
      <c r="P1263" s="136"/>
      <c r="Q1263" s="136"/>
      <c r="R1263" s="136"/>
      <c r="S1263" s="136"/>
      <c r="T1263" s="136"/>
      <c r="U1263" s="136"/>
      <c r="V1263" s="136"/>
      <c r="W1263" s="136"/>
      <c r="X1263" s="136"/>
      <c r="Y1263" s="136"/>
      <c r="Z1263" s="136"/>
    </row>
    <row r="1264" spans="1:26" s="11" customFormat="1" hidden="1" x14ac:dyDescent="0.25">
      <c r="A1264" s="54">
        <f t="shared" si="76"/>
        <v>1058</v>
      </c>
      <c r="B1264" s="58" t="s">
        <v>105</v>
      </c>
      <c r="C1264" s="59"/>
      <c r="D1264" s="60"/>
      <c r="E1264" s="57"/>
      <c r="F1264" s="57"/>
      <c r="G1264" s="136"/>
      <c r="H1264" s="136"/>
      <c r="I1264" s="136"/>
      <c r="J1264" s="136"/>
      <c r="K1264" s="136"/>
      <c r="L1264" s="136"/>
      <c r="M1264" s="136"/>
      <c r="N1264" s="136"/>
      <c r="O1264" s="136"/>
      <c r="P1264" s="136"/>
      <c r="Q1264" s="136"/>
      <c r="R1264" s="136"/>
      <c r="S1264" s="136"/>
      <c r="T1264" s="136"/>
      <c r="U1264" s="136"/>
      <c r="V1264" s="136"/>
      <c r="W1264" s="136"/>
      <c r="X1264" s="136"/>
      <c r="Y1264" s="136"/>
      <c r="Z1264" s="136"/>
    </row>
    <row r="1265" spans="1:26" s="11" customFormat="1" hidden="1" x14ac:dyDescent="0.25">
      <c r="A1265" s="54"/>
      <c r="B1265" s="61" t="s">
        <v>2</v>
      </c>
      <c r="C1265" s="59" t="s">
        <v>33</v>
      </c>
      <c r="D1265" s="60">
        <v>7</v>
      </c>
      <c r="E1265" s="57"/>
      <c r="F1265" s="57"/>
      <c r="G1265" s="136"/>
      <c r="H1265" s="136"/>
      <c r="I1265" s="136"/>
      <c r="J1265" s="136"/>
      <c r="K1265" s="136"/>
      <c r="L1265" s="136"/>
      <c r="M1265" s="136"/>
      <c r="N1265" s="136"/>
      <c r="O1265" s="136"/>
      <c r="P1265" s="136"/>
      <c r="Q1265" s="136"/>
      <c r="R1265" s="136"/>
      <c r="S1265" s="136"/>
      <c r="T1265" s="136"/>
      <c r="U1265" s="136"/>
      <c r="V1265" s="136"/>
      <c r="W1265" s="136"/>
      <c r="X1265" s="136"/>
      <c r="Y1265" s="136"/>
      <c r="Z1265" s="136"/>
    </row>
    <row r="1266" spans="1:26" s="11" customFormat="1" hidden="1" x14ac:dyDescent="0.25">
      <c r="A1266" s="54">
        <f t="shared" si="76"/>
        <v>1059</v>
      </c>
      <c r="B1266" s="58" t="s">
        <v>106</v>
      </c>
      <c r="C1266" s="59"/>
      <c r="D1266" s="60"/>
      <c r="E1266" s="57"/>
      <c r="F1266" s="57"/>
      <c r="G1266" s="136"/>
      <c r="H1266" s="136"/>
      <c r="I1266" s="136"/>
      <c r="J1266" s="136"/>
      <c r="K1266" s="136"/>
      <c r="L1266" s="136"/>
      <c r="M1266" s="136"/>
      <c r="N1266" s="136"/>
      <c r="O1266" s="136"/>
      <c r="P1266" s="136"/>
      <c r="Q1266" s="136"/>
      <c r="R1266" s="136"/>
      <c r="S1266" s="136"/>
      <c r="T1266" s="136"/>
      <c r="U1266" s="136"/>
      <c r="V1266" s="136"/>
      <c r="W1266" s="136"/>
      <c r="X1266" s="136"/>
      <c r="Y1266" s="136"/>
      <c r="Z1266" s="136"/>
    </row>
    <row r="1267" spans="1:26" s="11" customFormat="1" hidden="1" x14ac:dyDescent="0.25">
      <c r="A1267" s="54"/>
      <c r="B1267" s="61" t="s">
        <v>2</v>
      </c>
      <c r="C1267" s="59" t="s">
        <v>33</v>
      </c>
      <c r="D1267" s="60">
        <v>2</v>
      </c>
      <c r="E1267" s="57"/>
      <c r="F1267" s="57"/>
      <c r="G1267" s="136"/>
      <c r="H1267" s="136"/>
      <c r="I1267" s="136"/>
      <c r="J1267" s="136"/>
      <c r="K1267" s="136"/>
      <c r="L1267" s="136"/>
      <c r="M1267" s="136"/>
      <c r="N1267" s="136"/>
      <c r="O1267" s="136"/>
      <c r="P1267" s="136"/>
      <c r="Q1267" s="136"/>
      <c r="R1267" s="136"/>
      <c r="S1267" s="136"/>
      <c r="T1267" s="136"/>
      <c r="U1267" s="136"/>
      <c r="V1267" s="136"/>
      <c r="W1267" s="136"/>
      <c r="X1267" s="136"/>
      <c r="Y1267" s="136"/>
      <c r="Z1267" s="136"/>
    </row>
    <row r="1268" spans="1:26" s="11" customFormat="1" hidden="1" x14ac:dyDescent="0.25">
      <c r="A1268" s="54">
        <f t="shared" si="76"/>
        <v>1060</v>
      </c>
      <c r="B1268" s="58" t="s">
        <v>107</v>
      </c>
      <c r="C1268" s="59"/>
      <c r="D1268" s="60"/>
      <c r="E1268" s="57"/>
      <c r="F1268" s="57"/>
      <c r="G1268" s="136"/>
      <c r="H1268" s="136"/>
      <c r="I1268" s="136"/>
      <c r="J1268" s="136"/>
      <c r="K1268" s="136"/>
      <c r="L1268" s="136"/>
      <c r="M1268" s="136"/>
      <c r="N1268" s="136"/>
      <c r="O1268" s="136"/>
      <c r="P1268" s="136"/>
      <c r="Q1268" s="136"/>
      <c r="R1268" s="136"/>
      <c r="S1268" s="136"/>
      <c r="T1268" s="136"/>
      <c r="U1268" s="136"/>
      <c r="V1268" s="136"/>
      <c r="W1268" s="136"/>
      <c r="X1268" s="136"/>
      <c r="Y1268" s="136"/>
      <c r="Z1268" s="136"/>
    </row>
    <row r="1269" spans="1:26" s="11" customFormat="1" hidden="1" x14ac:dyDescent="0.25">
      <c r="A1269" s="54"/>
      <c r="B1269" s="61" t="s">
        <v>2</v>
      </c>
      <c r="C1269" s="59" t="s">
        <v>33</v>
      </c>
      <c r="D1269" s="60">
        <v>1</v>
      </c>
      <c r="E1269" s="57"/>
      <c r="F1269" s="57"/>
      <c r="G1269" s="136"/>
      <c r="H1269" s="136"/>
      <c r="I1269" s="136"/>
      <c r="J1269" s="136"/>
      <c r="K1269" s="136"/>
      <c r="L1269" s="136"/>
      <c r="M1269" s="136"/>
      <c r="N1269" s="136"/>
      <c r="O1269" s="136"/>
      <c r="P1269" s="136"/>
      <c r="Q1269" s="136"/>
      <c r="R1269" s="136"/>
      <c r="S1269" s="136"/>
      <c r="T1269" s="136"/>
      <c r="U1269" s="136"/>
      <c r="V1269" s="136"/>
      <c r="W1269" s="136"/>
      <c r="X1269" s="136"/>
      <c r="Y1269" s="136"/>
      <c r="Z1269" s="136"/>
    </row>
    <row r="1270" spans="1:26" s="11" customFormat="1" hidden="1" x14ac:dyDescent="0.25">
      <c r="A1270" s="54">
        <f t="shared" si="76"/>
        <v>1061</v>
      </c>
      <c r="B1270" s="58" t="s">
        <v>108</v>
      </c>
      <c r="C1270" s="59"/>
      <c r="D1270" s="60"/>
      <c r="E1270" s="57"/>
      <c r="F1270" s="57"/>
      <c r="G1270" s="136"/>
      <c r="H1270" s="136"/>
      <c r="I1270" s="136"/>
      <c r="J1270" s="136"/>
      <c r="K1270" s="136"/>
      <c r="L1270" s="136"/>
      <c r="M1270" s="136"/>
      <c r="N1270" s="136"/>
      <c r="O1270" s="136"/>
      <c r="P1270" s="136"/>
      <c r="Q1270" s="136"/>
      <c r="R1270" s="136"/>
      <c r="S1270" s="136"/>
      <c r="T1270" s="136"/>
      <c r="U1270" s="136"/>
      <c r="V1270" s="136"/>
      <c r="W1270" s="136"/>
      <c r="X1270" s="136"/>
      <c r="Y1270" s="136"/>
      <c r="Z1270" s="136"/>
    </row>
    <row r="1271" spans="1:26" s="11" customFormat="1" hidden="1" x14ac:dyDescent="0.25">
      <c r="A1271" s="54"/>
      <c r="B1271" s="61" t="s">
        <v>101</v>
      </c>
      <c r="C1271" s="59" t="s">
        <v>102</v>
      </c>
      <c r="D1271" s="60">
        <v>1</v>
      </c>
      <c r="E1271" s="57"/>
      <c r="F1271" s="57"/>
      <c r="G1271" s="136"/>
      <c r="H1271" s="136"/>
      <c r="I1271" s="136"/>
      <c r="J1271" s="136"/>
      <c r="K1271" s="136"/>
      <c r="L1271" s="136"/>
      <c r="M1271" s="136"/>
      <c r="N1271" s="136"/>
      <c r="O1271" s="136"/>
      <c r="P1271" s="136"/>
      <c r="Q1271" s="136"/>
      <c r="R1271" s="136"/>
      <c r="S1271" s="136"/>
      <c r="T1271" s="136"/>
      <c r="U1271" s="136"/>
      <c r="V1271" s="136"/>
      <c r="W1271" s="136"/>
      <c r="X1271" s="136"/>
      <c r="Y1271" s="136"/>
      <c r="Z1271" s="136"/>
    </row>
    <row r="1272" spans="1:26" s="11" customFormat="1" hidden="1" x14ac:dyDescent="0.25">
      <c r="A1272" s="54">
        <f t="shared" si="76"/>
        <v>1062</v>
      </c>
      <c r="B1272" s="58" t="s">
        <v>109</v>
      </c>
      <c r="C1272" s="59"/>
      <c r="D1272" s="60"/>
      <c r="E1272" s="57"/>
      <c r="F1272" s="57"/>
      <c r="G1272" s="136"/>
      <c r="H1272" s="136"/>
      <c r="I1272" s="136"/>
      <c r="J1272" s="136"/>
      <c r="K1272" s="136"/>
      <c r="L1272" s="136"/>
      <c r="M1272" s="136"/>
      <c r="N1272" s="136"/>
      <c r="O1272" s="136"/>
      <c r="P1272" s="136"/>
      <c r="Q1272" s="136"/>
      <c r="R1272" s="136"/>
      <c r="S1272" s="136"/>
      <c r="T1272" s="136"/>
      <c r="U1272" s="136"/>
      <c r="V1272" s="136"/>
      <c r="W1272" s="136"/>
      <c r="X1272" s="136"/>
      <c r="Y1272" s="136"/>
      <c r="Z1272" s="136"/>
    </row>
    <row r="1273" spans="1:26" s="11" customFormat="1" hidden="1" x14ac:dyDescent="0.25">
      <c r="A1273" s="54"/>
      <c r="B1273" s="61" t="s">
        <v>2</v>
      </c>
      <c r="C1273" s="59" t="s">
        <v>33</v>
      </c>
      <c r="D1273" s="60">
        <v>4</v>
      </c>
      <c r="E1273" s="57"/>
      <c r="F1273" s="57"/>
      <c r="G1273" s="136"/>
      <c r="H1273" s="136"/>
      <c r="I1273" s="136"/>
      <c r="J1273" s="136"/>
      <c r="K1273" s="136"/>
      <c r="L1273" s="136"/>
      <c r="M1273" s="136"/>
      <c r="N1273" s="136"/>
      <c r="O1273" s="136"/>
      <c r="P1273" s="136"/>
      <c r="Q1273" s="136"/>
      <c r="R1273" s="136"/>
      <c r="S1273" s="136"/>
      <c r="T1273" s="136"/>
      <c r="U1273" s="136"/>
      <c r="V1273" s="136"/>
      <c r="W1273" s="136"/>
      <c r="X1273" s="136"/>
      <c r="Y1273" s="136"/>
      <c r="Z1273" s="136"/>
    </row>
    <row r="1274" spans="1:26" s="11" customFormat="1" hidden="1" x14ac:dyDescent="0.25">
      <c r="A1274" s="54">
        <f t="shared" si="76"/>
        <v>1063</v>
      </c>
      <c r="B1274" s="58" t="s">
        <v>110</v>
      </c>
      <c r="C1274" s="59"/>
      <c r="D1274" s="60"/>
      <c r="E1274" s="57"/>
      <c r="F1274" s="57"/>
      <c r="G1274" s="136"/>
      <c r="H1274" s="136"/>
      <c r="I1274" s="136"/>
      <c r="J1274" s="136"/>
      <c r="K1274" s="136"/>
      <c r="L1274" s="136"/>
      <c r="M1274" s="136"/>
      <c r="N1274" s="136"/>
      <c r="O1274" s="136"/>
      <c r="P1274" s="136"/>
      <c r="Q1274" s="136"/>
      <c r="R1274" s="136"/>
      <c r="S1274" s="136"/>
      <c r="T1274" s="136"/>
      <c r="U1274" s="136"/>
      <c r="V1274" s="136"/>
      <c r="W1274" s="136"/>
      <c r="X1274" s="136"/>
      <c r="Y1274" s="136"/>
      <c r="Z1274" s="136"/>
    </row>
    <row r="1275" spans="1:26" s="11" customFormat="1" hidden="1" x14ac:dyDescent="0.25">
      <c r="A1275" s="54"/>
      <c r="B1275" s="61" t="s">
        <v>2</v>
      </c>
      <c r="C1275" s="59" t="s">
        <v>33</v>
      </c>
      <c r="D1275" s="60">
        <v>10</v>
      </c>
      <c r="E1275" s="57"/>
      <c r="F1275" s="57"/>
      <c r="G1275" s="136"/>
      <c r="H1275" s="136"/>
      <c r="I1275" s="136"/>
      <c r="J1275" s="136"/>
      <c r="K1275" s="136"/>
      <c r="L1275" s="136"/>
      <c r="M1275" s="136"/>
      <c r="N1275" s="136"/>
      <c r="O1275" s="136"/>
      <c r="P1275" s="136"/>
      <c r="Q1275" s="136"/>
      <c r="R1275" s="136"/>
      <c r="S1275" s="136"/>
      <c r="T1275" s="136"/>
      <c r="U1275" s="136"/>
      <c r="V1275" s="136"/>
      <c r="W1275" s="136"/>
      <c r="X1275" s="136"/>
      <c r="Y1275" s="136"/>
      <c r="Z1275" s="136"/>
    </row>
    <row r="1276" spans="1:26" s="11" customFormat="1" hidden="1" x14ac:dyDescent="0.25">
      <c r="A1276" s="54">
        <f t="shared" si="76"/>
        <v>1064</v>
      </c>
      <c r="B1276" s="58" t="s">
        <v>111</v>
      </c>
      <c r="C1276" s="59"/>
      <c r="D1276" s="60"/>
      <c r="E1276" s="57"/>
      <c r="F1276" s="57"/>
      <c r="G1276" s="136"/>
      <c r="H1276" s="136"/>
      <c r="I1276" s="136"/>
      <c r="J1276" s="136"/>
      <c r="K1276" s="136"/>
      <c r="L1276" s="136"/>
      <c r="M1276" s="136"/>
      <c r="N1276" s="136"/>
      <c r="O1276" s="136"/>
      <c r="P1276" s="136"/>
      <c r="Q1276" s="136"/>
      <c r="R1276" s="136"/>
      <c r="S1276" s="136"/>
      <c r="T1276" s="136"/>
      <c r="U1276" s="136"/>
      <c r="V1276" s="136"/>
      <c r="W1276" s="136"/>
      <c r="X1276" s="136"/>
      <c r="Y1276" s="136"/>
      <c r="Z1276" s="136"/>
    </row>
    <row r="1277" spans="1:26" s="11" customFormat="1" hidden="1" x14ac:dyDescent="0.25">
      <c r="A1277" s="54"/>
      <c r="B1277" s="61" t="s">
        <v>2</v>
      </c>
      <c r="C1277" s="59" t="s">
        <v>33</v>
      </c>
      <c r="D1277" s="60">
        <v>11</v>
      </c>
      <c r="E1277" s="57"/>
      <c r="F1277" s="57"/>
      <c r="G1277" s="136"/>
      <c r="H1277" s="136"/>
      <c r="I1277" s="136"/>
      <c r="J1277" s="136"/>
      <c r="K1277" s="136"/>
      <c r="L1277" s="136"/>
      <c r="M1277" s="136"/>
      <c r="N1277" s="136"/>
      <c r="O1277" s="136"/>
      <c r="P1277" s="136"/>
      <c r="Q1277" s="136"/>
      <c r="R1277" s="136"/>
      <c r="S1277" s="136"/>
      <c r="T1277" s="136"/>
      <c r="U1277" s="136"/>
      <c r="V1277" s="136"/>
      <c r="W1277" s="136"/>
      <c r="X1277" s="136"/>
      <c r="Y1277" s="136"/>
      <c r="Z1277" s="136"/>
    </row>
    <row r="1278" spans="1:26" s="11" customFormat="1" hidden="1" x14ac:dyDescent="0.25">
      <c r="A1278" s="54">
        <f t="shared" si="76"/>
        <v>1065</v>
      </c>
      <c r="B1278" s="58" t="s">
        <v>112</v>
      </c>
      <c r="C1278" s="59"/>
      <c r="D1278" s="60"/>
      <c r="E1278" s="57"/>
      <c r="F1278" s="57"/>
      <c r="G1278" s="136"/>
      <c r="H1278" s="136"/>
      <c r="I1278" s="136"/>
      <c r="J1278" s="136"/>
      <c r="K1278" s="136"/>
      <c r="L1278" s="136"/>
      <c r="M1278" s="136"/>
      <c r="N1278" s="136"/>
      <c r="O1278" s="136"/>
      <c r="P1278" s="136"/>
      <c r="Q1278" s="136"/>
      <c r="R1278" s="136"/>
      <c r="S1278" s="136"/>
      <c r="T1278" s="136"/>
      <c r="U1278" s="136"/>
      <c r="V1278" s="136"/>
      <c r="W1278" s="136"/>
      <c r="X1278" s="136"/>
      <c r="Y1278" s="136"/>
      <c r="Z1278" s="136"/>
    </row>
    <row r="1279" spans="1:26" s="11" customFormat="1" hidden="1" x14ac:dyDescent="0.25">
      <c r="A1279" s="54"/>
      <c r="B1279" s="61" t="s">
        <v>2</v>
      </c>
      <c r="C1279" s="59" t="s">
        <v>33</v>
      </c>
      <c r="D1279" s="60">
        <v>11</v>
      </c>
      <c r="E1279" s="57"/>
      <c r="F1279" s="57"/>
      <c r="G1279" s="136"/>
      <c r="H1279" s="136"/>
      <c r="I1279" s="136"/>
      <c r="J1279" s="136"/>
      <c r="K1279" s="136"/>
      <c r="L1279" s="136"/>
      <c r="M1279" s="136"/>
      <c r="N1279" s="136"/>
      <c r="O1279" s="136"/>
      <c r="P1279" s="136"/>
      <c r="Q1279" s="136"/>
      <c r="R1279" s="136"/>
      <c r="S1279" s="136"/>
      <c r="T1279" s="136"/>
      <c r="U1279" s="136"/>
      <c r="V1279" s="136"/>
      <c r="W1279" s="136"/>
      <c r="X1279" s="136"/>
      <c r="Y1279" s="136"/>
      <c r="Z1279" s="136"/>
    </row>
    <row r="1280" spans="1:26" s="11" customFormat="1" hidden="1" x14ac:dyDescent="0.25">
      <c r="A1280" s="54">
        <f t="shared" si="76"/>
        <v>1066</v>
      </c>
      <c r="B1280" s="58" t="s">
        <v>113</v>
      </c>
      <c r="C1280" s="59"/>
      <c r="D1280" s="60"/>
      <c r="E1280" s="57"/>
      <c r="F1280" s="57"/>
      <c r="G1280" s="136"/>
      <c r="H1280" s="136"/>
      <c r="I1280" s="136"/>
      <c r="J1280" s="136"/>
      <c r="K1280" s="136"/>
      <c r="L1280" s="136"/>
      <c r="M1280" s="136"/>
      <c r="N1280" s="136"/>
      <c r="O1280" s="136"/>
      <c r="P1280" s="136"/>
      <c r="Q1280" s="136"/>
      <c r="R1280" s="136"/>
      <c r="S1280" s="136"/>
      <c r="T1280" s="136"/>
      <c r="U1280" s="136"/>
      <c r="V1280" s="136"/>
      <c r="W1280" s="136"/>
      <c r="X1280" s="136"/>
      <c r="Y1280" s="136"/>
      <c r="Z1280" s="136"/>
    </row>
    <row r="1281" spans="1:26" s="11" customFormat="1" hidden="1" x14ac:dyDescent="0.25">
      <c r="A1281" s="54"/>
      <c r="B1281" s="61" t="s">
        <v>2</v>
      </c>
      <c r="C1281" s="59" t="s">
        <v>33</v>
      </c>
      <c r="D1281" s="60">
        <v>3</v>
      </c>
      <c r="E1281" s="57"/>
      <c r="F1281" s="57"/>
      <c r="G1281" s="136"/>
      <c r="H1281" s="136"/>
      <c r="I1281" s="136"/>
      <c r="J1281" s="136"/>
      <c r="K1281" s="136"/>
      <c r="L1281" s="136"/>
      <c r="M1281" s="136"/>
      <c r="N1281" s="136"/>
      <c r="O1281" s="136"/>
      <c r="P1281" s="136"/>
      <c r="Q1281" s="136"/>
      <c r="R1281" s="136"/>
      <c r="S1281" s="136"/>
      <c r="T1281" s="136"/>
      <c r="U1281" s="136"/>
      <c r="V1281" s="136"/>
      <c r="W1281" s="136"/>
      <c r="X1281" s="136"/>
      <c r="Y1281" s="136"/>
      <c r="Z1281" s="136"/>
    </row>
    <row r="1282" spans="1:26" s="11" customFormat="1" hidden="1" x14ac:dyDescent="0.25">
      <c r="A1282" s="52"/>
      <c r="B1282" s="53" t="s">
        <v>114</v>
      </c>
      <c r="C1282" s="54"/>
      <c r="D1282" s="55"/>
      <c r="E1282" s="56"/>
      <c r="F1282" s="57"/>
      <c r="G1282" s="136"/>
      <c r="H1282" s="136"/>
      <c r="I1282" s="136"/>
      <c r="J1282" s="136"/>
      <c r="K1282" s="136"/>
      <c r="L1282" s="136"/>
      <c r="M1282" s="136"/>
      <c r="N1282" s="136"/>
      <c r="O1282" s="136"/>
      <c r="P1282" s="136"/>
      <c r="Q1282" s="136"/>
      <c r="R1282" s="136"/>
      <c r="S1282" s="136"/>
      <c r="T1282" s="136"/>
      <c r="U1282" s="136"/>
      <c r="V1282" s="136"/>
      <c r="W1282" s="136"/>
      <c r="X1282" s="136"/>
      <c r="Y1282" s="136"/>
      <c r="Z1282" s="136"/>
    </row>
    <row r="1283" spans="1:26" s="11" customFormat="1" hidden="1" x14ac:dyDescent="0.25">
      <c r="A1283" s="54">
        <f>A1280+1</f>
        <v>1067</v>
      </c>
      <c r="B1283" s="58" t="s">
        <v>115</v>
      </c>
      <c r="C1283" s="59"/>
      <c r="D1283" s="60"/>
      <c r="E1283" s="57"/>
      <c r="F1283" s="57"/>
      <c r="G1283" s="136"/>
      <c r="H1283" s="136"/>
      <c r="I1283" s="136"/>
      <c r="J1283" s="136"/>
      <c r="K1283" s="136"/>
      <c r="L1283" s="136"/>
      <c r="M1283" s="136"/>
      <c r="N1283" s="136"/>
      <c r="O1283" s="136"/>
      <c r="P1283" s="136"/>
      <c r="Q1283" s="136"/>
      <c r="R1283" s="136"/>
      <c r="S1283" s="136"/>
      <c r="T1283" s="136"/>
      <c r="U1283" s="136"/>
      <c r="V1283" s="136"/>
      <c r="W1283" s="136"/>
      <c r="X1283" s="136"/>
      <c r="Y1283" s="136"/>
      <c r="Z1283" s="136"/>
    </row>
    <row r="1284" spans="1:26" s="11" customFormat="1" hidden="1" x14ac:dyDescent="0.25">
      <c r="A1284" s="54"/>
      <c r="B1284" s="61" t="s">
        <v>101</v>
      </c>
      <c r="C1284" s="59" t="s">
        <v>102</v>
      </c>
      <c r="D1284" s="60">
        <v>1</v>
      </c>
      <c r="E1284" s="57"/>
      <c r="F1284" s="57"/>
      <c r="G1284" s="136"/>
      <c r="H1284" s="136"/>
      <c r="I1284" s="136"/>
      <c r="J1284" s="136"/>
      <c r="K1284" s="136"/>
      <c r="L1284" s="136"/>
      <c r="M1284" s="136"/>
      <c r="N1284" s="136"/>
      <c r="O1284" s="136"/>
      <c r="P1284" s="136"/>
      <c r="Q1284" s="136"/>
      <c r="R1284" s="136"/>
      <c r="S1284" s="136"/>
      <c r="T1284" s="136"/>
      <c r="U1284" s="136"/>
      <c r="V1284" s="136"/>
      <c r="W1284" s="136"/>
      <c r="X1284" s="136"/>
      <c r="Y1284" s="136"/>
      <c r="Z1284" s="136"/>
    </row>
    <row r="1285" spans="1:26" s="11" customFormat="1" hidden="1" x14ac:dyDescent="0.25">
      <c r="A1285" s="54">
        <f t="shared" ref="A1285" si="77">A1283+1</f>
        <v>1068</v>
      </c>
      <c r="B1285" s="58" t="s">
        <v>116</v>
      </c>
      <c r="C1285" s="59"/>
      <c r="D1285" s="60"/>
      <c r="E1285" s="57"/>
      <c r="F1285" s="57"/>
      <c r="G1285" s="136"/>
      <c r="H1285" s="136"/>
      <c r="I1285" s="136"/>
      <c r="J1285" s="136"/>
      <c r="K1285" s="136"/>
      <c r="L1285" s="136"/>
      <c r="M1285" s="136"/>
      <c r="N1285" s="136"/>
      <c r="O1285" s="136"/>
      <c r="P1285" s="136"/>
      <c r="Q1285" s="136"/>
      <c r="R1285" s="136"/>
      <c r="S1285" s="136"/>
      <c r="T1285" s="136"/>
      <c r="U1285" s="136"/>
      <c r="V1285" s="136"/>
      <c r="W1285" s="136"/>
      <c r="X1285" s="136"/>
      <c r="Y1285" s="136"/>
      <c r="Z1285" s="136"/>
    </row>
    <row r="1286" spans="1:26" s="11" customFormat="1" hidden="1" x14ac:dyDescent="0.25">
      <c r="A1286" s="54"/>
      <c r="B1286" s="61" t="s">
        <v>101</v>
      </c>
      <c r="C1286" s="59" t="s">
        <v>102</v>
      </c>
      <c r="D1286" s="60">
        <v>1</v>
      </c>
      <c r="E1286" s="57"/>
      <c r="F1286" s="57"/>
      <c r="G1286" s="136"/>
      <c r="H1286" s="136"/>
      <c r="I1286" s="136"/>
      <c r="J1286" s="136"/>
      <c r="K1286" s="136"/>
      <c r="L1286" s="136"/>
      <c r="M1286" s="136"/>
      <c r="N1286" s="136"/>
      <c r="O1286" s="136"/>
      <c r="P1286" s="136"/>
      <c r="Q1286" s="136"/>
      <c r="R1286" s="136"/>
      <c r="S1286" s="136"/>
      <c r="T1286" s="136"/>
      <c r="U1286" s="136"/>
      <c r="V1286" s="136"/>
      <c r="W1286" s="136"/>
      <c r="X1286" s="136"/>
      <c r="Y1286" s="136"/>
      <c r="Z1286" s="136"/>
    </row>
    <row r="1287" spans="1:26" s="11" customFormat="1" hidden="1" x14ac:dyDescent="0.25">
      <c r="A1287" s="54">
        <f>A1285+1</f>
        <v>1069</v>
      </c>
      <c r="B1287" s="58" t="s">
        <v>117</v>
      </c>
      <c r="C1287" s="59"/>
      <c r="D1287" s="60"/>
      <c r="E1287" s="57"/>
      <c r="F1287" s="57"/>
      <c r="G1287" s="136"/>
      <c r="H1287" s="136"/>
      <c r="I1287" s="136"/>
      <c r="J1287" s="136"/>
      <c r="K1287" s="136"/>
      <c r="L1287" s="136"/>
      <c r="M1287" s="136"/>
      <c r="N1287" s="136"/>
      <c r="O1287" s="136"/>
      <c r="P1287" s="136"/>
      <c r="Q1287" s="136"/>
      <c r="R1287" s="136"/>
      <c r="S1287" s="136"/>
      <c r="T1287" s="136"/>
      <c r="U1287" s="136"/>
      <c r="V1287" s="136"/>
      <c r="W1287" s="136"/>
      <c r="X1287" s="136"/>
      <c r="Y1287" s="136"/>
      <c r="Z1287" s="136"/>
    </row>
    <row r="1288" spans="1:26" s="11" customFormat="1" hidden="1" x14ac:dyDescent="0.25">
      <c r="A1288" s="54"/>
      <c r="B1288" s="61" t="s">
        <v>58</v>
      </c>
      <c r="C1288" s="59" t="s">
        <v>59</v>
      </c>
      <c r="D1288" s="60">
        <v>50</v>
      </c>
      <c r="E1288" s="57"/>
      <c r="F1288" s="57"/>
      <c r="G1288" s="136"/>
      <c r="H1288" s="136"/>
      <c r="I1288" s="136"/>
      <c r="J1288" s="136"/>
      <c r="K1288" s="136"/>
      <c r="L1288" s="136"/>
      <c r="M1288" s="136"/>
      <c r="N1288" s="136"/>
      <c r="O1288" s="136"/>
      <c r="P1288" s="136"/>
      <c r="Q1288" s="136"/>
      <c r="R1288" s="136"/>
      <c r="S1288" s="136"/>
      <c r="T1288" s="136"/>
      <c r="U1288" s="136"/>
      <c r="V1288" s="136"/>
      <c r="W1288" s="136"/>
      <c r="X1288" s="136"/>
      <c r="Y1288" s="136"/>
      <c r="Z1288" s="136"/>
    </row>
    <row r="1289" spans="1:26" s="11" customFormat="1" hidden="1" x14ac:dyDescent="0.25">
      <c r="A1289" s="54">
        <f t="shared" ref="A1289" si="78">A1287+1</f>
        <v>1070</v>
      </c>
      <c r="B1289" s="58" t="s">
        <v>118</v>
      </c>
      <c r="C1289" s="59"/>
      <c r="D1289" s="60"/>
      <c r="E1289" s="57"/>
      <c r="F1289" s="57"/>
      <c r="G1289" s="136"/>
      <c r="H1289" s="136"/>
      <c r="I1289" s="136"/>
      <c r="J1289" s="136"/>
      <c r="K1289" s="136"/>
      <c r="L1289" s="136"/>
      <c r="M1289" s="136"/>
      <c r="N1289" s="136"/>
      <c r="O1289" s="136"/>
      <c r="P1289" s="136"/>
      <c r="Q1289" s="136"/>
      <c r="R1289" s="136"/>
      <c r="S1289" s="136"/>
      <c r="T1289" s="136"/>
      <c r="U1289" s="136"/>
      <c r="V1289" s="136"/>
      <c r="W1289" s="136"/>
      <c r="X1289" s="136"/>
      <c r="Y1289" s="136"/>
      <c r="Z1289" s="136"/>
    </row>
    <row r="1290" spans="1:26" s="11" customFormat="1" hidden="1" x14ac:dyDescent="0.25">
      <c r="A1290" s="54"/>
      <c r="B1290" s="61" t="s">
        <v>58</v>
      </c>
      <c r="C1290" s="59" t="s">
        <v>59</v>
      </c>
      <c r="D1290" s="60">
        <v>1500</v>
      </c>
      <c r="E1290" s="57"/>
      <c r="F1290" s="57"/>
      <c r="G1290" s="136"/>
      <c r="H1290" s="136"/>
      <c r="I1290" s="136"/>
      <c r="J1290" s="136"/>
      <c r="K1290" s="136"/>
      <c r="L1290" s="136"/>
      <c r="M1290" s="136"/>
      <c r="N1290" s="136"/>
      <c r="O1290" s="136"/>
      <c r="P1290" s="136"/>
      <c r="Q1290" s="136"/>
      <c r="R1290" s="136"/>
      <c r="S1290" s="136"/>
      <c r="T1290" s="136"/>
      <c r="U1290" s="136"/>
      <c r="V1290" s="136"/>
      <c r="W1290" s="136"/>
      <c r="X1290" s="136"/>
      <c r="Y1290" s="136"/>
      <c r="Z1290" s="136"/>
    </row>
    <row r="1291" spans="1:26" s="11" customFormat="1" hidden="1" x14ac:dyDescent="0.25">
      <c r="A1291" s="54">
        <f t="shared" ref="A1291" si="79">A1289+1</f>
        <v>1071</v>
      </c>
      <c r="B1291" s="58" t="s">
        <v>119</v>
      </c>
      <c r="C1291" s="59"/>
      <c r="D1291" s="60"/>
      <c r="E1291" s="57"/>
      <c r="F1291" s="57"/>
      <c r="G1291" s="136"/>
      <c r="H1291" s="136"/>
      <c r="I1291" s="136"/>
      <c r="J1291" s="136"/>
      <c r="K1291" s="136"/>
      <c r="L1291" s="136"/>
      <c r="M1291" s="136"/>
      <c r="N1291" s="136"/>
      <c r="O1291" s="136"/>
      <c r="P1291" s="136"/>
      <c r="Q1291" s="136"/>
      <c r="R1291" s="136"/>
      <c r="S1291" s="136"/>
      <c r="T1291" s="136"/>
      <c r="U1291" s="136"/>
      <c r="V1291" s="136"/>
      <c r="W1291" s="136"/>
      <c r="X1291" s="136"/>
      <c r="Y1291" s="136"/>
      <c r="Z1291" s="136"/>
    </row>
    <row r="1292" spans="1:26" s="11" customFormat="1" hidden="1" x14ac:dyDescent="0.25">
      <c r="A1292" s="54"/>
      <c r="B1292" s="61" t="s">
        <v>58</v>
      </c>
      <c r="C1292" s="59" t="s">
        <v>59</v>
      </c>
      <c r="D1292" s="60">
        <v>750</v>
      </c>
      <c r="E1292" s="57"/>
      <c r="F1292" s="57"/>
      <c r="G1292" s="136"/>
      <c r="H1292" s="136"/>
      <c r="I1292" s="136"/>
      <c r="J1292" s="136"/>
      <c r="K1292" s="136"/>
      <c r="L1292" s="136"/>
      <c r="M1292" s="136"/>
      <c r="N1292" s="136"/>
      <c r="O1292" s="136"/>
      <c r="P1292" s="136"/>
      <c r="Q1292" s="136"/>
      <c r="R1292" s="136"/>
      <c r="S1292" s="136"/>
      <c r="T1292" s="136"/>
      <c r="U1292" s="136"/>
      <c r="V1292" s="136"/>
      <c r="W1292" s="136"/>
      <c r="X1292" s="136"/>
      <c r="Y1292" s="136"/>
      <c r="Z1292" s="136"/>
    </row>
    <row r="1293" spans="1:26" s="11" customFormat="1" hidden="1" x14ac:dyDescent="0.25">
      <c r="A1293" s="54">
        <f t="shared" ref="A1293" si="80">A1291+1</f>
        <v>1072</v>
      </c>
      <c r="B1293" s="58" t="s">
        <v>120</v>
      </c>
      <c r="C1293" s="59"/>
      <c r="D1293" s="60"/>
      <c r="E1293" s="57"/>
      <c r="F1293" s="57"/>
      <c r="G1293" s="136"/>
      <c r="H1293" s="136"/>
      <c r="I1293" s="136"/>
      <c r="J1293" s="136"/>
      <c r="K1293" s="136"/>
      <c r="L1293" s="136"/>
      <c r="M1293" s="136"/>
      <c r="N1293" s="136"/>
      <c r="O1293" s="136"/>
      <c r="P1293" s="136"/>
      <c r="Q1293" s="136"/>
      <c r="R1293" s="136"/>
      <c r="S1293" s="136"/>
      <c r="T1293" s="136"/>
      <c r="U1293" s="136"/>
      <c r="V1293" s="136"/>
      <c r="W1293" s="136"/>
      <c r="X1293" s="136"/>
      <c r="Y1293" s="136"/>
      <c r="Z1293" s="136"/>
    </row>
    <row r="1294" spans="1:26" s="11" customFormat="1" hidden="1" x14ac:dyDescent="0.25">
      <c r="A1294" s="54"/>
      <c r="B1294" s="61" t="s">
        <v>58</v>
      </c>
      <c r="C1294" s="59" t="s">
        <v>59</v>
      </c>
      <c r="D1294" s="60">
        <v>750</v>
      </c>
      <c r="E1294" s="57"/>
      <c r="F1294" s="57"/>
      <c r="G1294" s="136"/>
      <c r="H1294" s="136"/>
      <c r="I1294" s="136"/>
      <c r="J1294" s="136"/>
      <c r="K1294" s="136"/>
      <c r="L1294" s="136"/>
      <c r="M1294" s="136"/>
      <c r="N1294" s="136"/>
      <c r="O1294" s="136"/>
      <c r="P1294" s="136"/>
      <c r="Q1294" s="136"/>
      <c r="R1294" s="136"/>
      <c r="S1294" s="136"/>
      <c r="T1294" s="136"/>
      <c r="U1294" s="136"/>
      <c r="V1294" s="136"/>
      <c r="W1294" s="136"/>
      <c r="X1294" s="136"/>
      <c r="Y1294" s="136"/>
      <c r="Z1294" s="136"/>
    </row>
    <row r="1295" spans="1:26" s="11" customFormat="1" hidden="1" x14ac:dyDescent="0.25">
      <c r="A1295" s="54">
        <f t="shared" ref="A1295:A1309" si="81">A1293+1</f>
        <v>1073</v>
      </c>
      <c r="B1295" s="58" t="s">
        <v>121</v>
      </c>
      <c r="C1295" s="59"/>
      <c r="D1295" s="60"/>
      <c r="E1295" s="57"/>
      <c r="F1295" s="57"/>
      <c r="G1295" s="136"/>
      <c r="H1295" s="136"/>
      <c r="I1295" s="136"/>
      <c r="J1295" s="136"/>
      <c r="K1295" s="136"/>
      <c r="L1295" s="136"/>
      <c r="M1295" s="136"/>
      <c r="N1295" s="136"/>
      <c r="O1295" s="136"/>
      <c r="P1295" s="136"/>
      <c r="Q1295" s="136"/>
      <c r="R1295" s="136"/>
      <c r="S1295" s="136"/>
      <c r="T1295" s="136"/>
      <c r="U1295" s="136"/>
      <c r="V1295" s="136"/>
      <c r="W1295" s="136"/>
      <c r="X1295" s="136"/>
      <c r="Y1295" s="136"/>
      <c r="Z1295" s="136"/>
    </row>
    <row r="1296" spans="1:26" s="11" customFormat="1" hidden="1" x14ac:dyDescent="0.25">
      <c r="A1296" s="54"/>
      <c r="B1296" s="61" t="s">
        <v>58</v>
      </c>
      <c r="C1296" s="59" t="s">
        <v>59</v>
      </c>
      <c r="D1296" s="60">
        <v>1550</v>
      </c>
      <c r="E1296" s="57"/>
      <c r="F1296" s="57"/>
      <c r="G1296" s="136"/>
      <c r="H1296" s="136"/>
      <c r="I1296" s="136"/>
      <c r="J1296" s="136"/>
      <c r="K1296" s="136"/>
      <c r="L1296" s="136"/>
      <c r="M1296" s="136"/>
      <c r="N1296" s="136"/>
      <c r="O1296" s="136"/>
      <c r="P1296" s="136"/>
      <c r="Q1296" s="136"/>
      <c r="R1296" s="136"/>
      <c r="S1296" s="136"/>
      <c r="T1296" s="136"/>
      <c r="U1296" s="136"/>
      <c r="V1296" s="136"/>
      <c r="W1296" s="136"/>
      <c r="X1296" s="136"/>
      <c r="Y1296" s="136"/>
      <c r="Z1296" s="136"/>
    </row>
    <row r="1297" spans="1:26" s="11" customFormat="1" hidden="1" x14ac:dyDescent="0.25">
      <c r="A1297" s="54">
        <f t="shared" si="81"/>
        <v>1074</v>
      </c>
      <c r="B1297" s="58" t="s">
        <v>122</v>
      </c>
      <c r="C1297" s="59"/>
      <c r="D1297" s="60"/>
      <c r="E1297" s="57"/>
      <c r="F1297" s="57"/>
      <c r="G1297" s="136"/>
      <c r="H1297" s="136"/>
      <c r="I1297" s="136"/>
      <c r="J1297" s="136"/>
      <c r="K1297" s="136"/>
      <c r="L1297" s="136"/>
      <c r="M1297" s="136"/>
      <c r="N1297" s="136"/>
      <c r="O1297" s="136"/>
      <c r="P1297" s="136"/>
      <c r="Q1297" s="136"/>
      <c r="R1297" s="136"/>
      <c r="S1297" s="136"/>
      <c r="T1297" s="136"/>
      <c r="U1297" s="136"/>
      <c r="V1297" s="136"/>
      <c r="W1297" s="136"/>
      <c r="X1297" s="136"/>
      <c r="Y1297" s="136"/>
      <c r="Z1297" s="136"/>
    </row>
    <row r="1298" spans="1:26" s="11" customFormat="1" hidden="1" x14ac:dyDescent="0.25">
      <c r="A1298" s="54"/>
      <c r="B1298" s="61" t="s">
        <v>2</v>
      </c>
      <c r="C1298" s="59" t="s">
        <v>33</v>
      </c>
      <c r="D1298" s="60">
        <v>12</v>
      </c>
      <c r="E1298" s="57"/>
      <c r="F1298" s="57"/>
      <c r="G1298" s="136"/>
      <c r="H1298" s="136"/>
      <c r="I1298" s="136"/>
      <c r="J1298" s="136"/>
      <c r="K1298" s="136"/>
      <c r="L1298" s="136"/>
      <c r="M1298" s="136"/>
      <c r="N1298" s="136"/>
      <c r="O1298" s="136"/>
      <c r="P1298" s="136"/>
      <c r="Q1298" s="136"/>
      <c r="R1298" s="136"/>
      <c r="S1298" s="136"/>
      <c r="T1298" s="136"/>
      <c r="U1298" s="136"/>
      <c r="V1298" s="136"/>
      <c r="W1298" s="136"/>
      <c r="X1298" s="136"/>
      <c r="Y1298" s="136"/>
      <c r="Z1298" s="136"/>
    </row>
    <row r="1299" spans="1:26" s="11" customFormat="1" hidden="1" x14ac:dyDescent="0.25">
      <c r="A1299" s="54">
        <f t="shared" si="81"/>
        <v>1075</v>
      </c>
      <c r="B1299" s="58" t="s">
        <v>123</v>
      </c>
      <c r="C1299" s="59"/>
      <c r="D1299" s="60"/>
      <c r="E1299" s="57"/>
      <c r="F1299" s="57"/>
      <c r="G1299" s="136"/>
      <c r="H1299" s="136"/>
      <c r="I1299" s="136"/>
      <c r="J1299" s="136"/>
      <c r="K1299" s="136"/>
      <c r="L1299" s="136"/>
      <c r="M1299" s="136"/>
      <c r="N1299" s="136"/>
      <c r="O1299" s="136"/>
      <c r="P1299" s="136"/>
      <c r="Q1299" s="136"/>
      <c r="R1299" s="136"/>
      <c r="S1299" s="136"/>
      <c r="T1299" s="136"/>
      <c r="U1299" s="136"/>
      <c r="V1299" s="136"/>
      <c r="W1299" s="136"/>
      <c r="X1299" s="136"/>
      <c r="Y1299" s="136"/>
      <c r="Z1299" s="136"/>
    </row>
    <row r="1300" spans="1:26" s="11" customFormat="1" hidden="1" x14ac:dyDescent="0.25">
      <c r="A1300" s="54"/>
      <c r="B1300" s="61" t="s">
        <v>47</v>
      </c>
      <c r="C1300" s="59" t="s">
        <v>48</v>
      </c>
      <c r="D1300" s="60">
        <v>4000</v>
      </c>
      <c r="E1300" s="57"/>
      <c r="F1300" s="57"/>
      <c r="G1300" s="136"/>
      <c r="H1300" s="136"/>
      <c r="I1300" s="136"/>
      <c r="J1300" s="136"/>
      <c r="K1300" s="136"/>
      <c r="L1300" s="136"/>
      <c r="M1300" s="136"/>
      <c r="N1300" s="136"/>
      <c r="O1300" s="136"/>
      <c r="P1300" s="136"/>
      <c r="Q1300" s="136"/>
      <c r="R1300" s="136"/>
      <c r="S1300" s="136"/>
      <c r="T1300" s="136"/>
      <c r="U1300" s="136"/>
      <c r="V1300" s="136"/>
      <c r="W1300" s="136"/>
      <c r="X1300" s="136"/>
      <c r="Y1300" s="136"/>
      <c r="Z1300" s="136"/>
    </row>
    <row r="1301" spans="1:26" s="11" customFormat="1" hidden="1" x14ac:dyDescent="0.25">
      <c r="A1301" s="54">
        <f t="shared" si="81"/>
        <v>1076</v>
      </c>
      <c r="B1301" s="58" t="s">
        <v>124</v>
      </c>
      <c r="C1301" s="59"/>
      <c r="D1301" s="60"/>
      <c r="E1301" s="57"/>
      <c r="F1301" s="57"/>
      <c r="G1301" s="136"/>
      <c r="H1301" s="136"/>
      <c r="I1301" s="136"/>
      <c r="J1301" s="136"/>
      <c r="K1301" s="136"/>
      <c r="L1301" s="136"/>
      <c r="M1301" s="136"/>
      <c r="N1301" s="136"/>
      <c r="O1301" s="136"/>
      <c r="P1301" s="136"/>
      <c r="Q1301" s="136"/>
      <c r="R1301" s="136"/>
      <c r="S1301" s="136"/>
      <c r="T1301" s="136"/>
      <c r="U1301" s="136"/>
      <c r="V1301" s="136"/>
      <c r="W1301" s="136"/>
      <c r="X1301" s="136"/>
      <c r="Y1301" s="136"/>
      <c r="Z1301" s="136"/>
    </row>
    <row r="1302" spans="1:26" s="11" customFormat="1" hidden="1" x14ac:dyDescent="0.25">
      <c r="A1302" s="54"/>
      <c r="B1302" s="61" t="s">
        <v>47</v>
      </c>
      <c r="C1302" s="59" t="s">
        <v>48</v>
      </c>
      <c r="D1302" s="60">
        <f>1300+4840</f>
        <v>6140</v>
      </c>
      <c r="E1302" s="57"/>
      <c r="F1302" s="57"/>
      <c r="G1302" s="136"/>
      <c r="H1302" s="136"/>
      <c r="I1302" s="136"/>
      <c r="J1302" s="136"/>
      <c r="K1302" s="136"/>
      <c r="L1302" s="136"/>
      <c r="M1302" s="136"/>
      <c r="N1302" s="136"/>
      <c r="O1302" s="136"/>
      <c r="P1302" s="136"/>
      <c r="Q1302" s="136"/>
      <c r="R1302" s="136"/>
      <c r="S1302" s="136"/>
      <c r="T1302" s="136"/>
      <c r="U1302" s="136"/>
      <c r="V1302" s="136"/>
      <c r="W1302" s="136"/>
      <c r="X1302" s="136"/>
      <c r="Y1302" s="136"/>
      <c r="Z1302" s="136"/>
    </row>
    <row r="1303" spans="1:26" s="11" customFormat="1" hidden="1" x14ac:dyDescent="0.25">
      <c r="A1303" s="54">
        <f t="shared" si="81"/>
        <v>1077</v>
      </c>
      <c r="B1303" s="58" t="s">
        <v>125</v>
      </c>
      <c r="C1303" s="59"/>
      <c r="D1303" s="60"/>
      <c r="E1303" s="57"/>
      <c r="F1303" s="57"/>
      <c r="G1303" s="136"/>
      <c r="H1303" s="136"/>
      <c r="I1303" s="136"/>
      <c r="J1303" s="136"/>
      <c r="K1303" s="136"/>
      <c r="L1303" s="136"/>
      <c r="M1303" s="136"/>
      <c r="N1303" s="136"/>
      <c r="O1303" s="136"/>
      <c r="P1303" s="136"/>
      <c r="Q1303" s="136"/>
      <c r="R1303" s="136"/>
      <c r="S1303" s="136"/>
      <c r="T1303" s="136"/>
      <c r="U1303" s="136"/>
      <c r="V1303" s="136"/>
      <c r="W1303" s="136"/>
      <c r="X1303" s="136"/>
      <c r="Y1303" s="136"/>
      <c r="Z1303" s="136"/>
    </row>
    <row r="1304" spans="1:26" s="11" customFormat="1" hidden="1" x14ac:dyDescent="0.25">
      <c r="A1304" s="54"/>
      <c r="B1304" s="61" t="s">
        <v>2</v>
      </c>
      <c r="C1304" s="59" t="s">
        <v>33</v>
      </c>
      <c r="D1304" s="60">
        <v>23</v>
      </c>
      <c r="E1304" s="57"/>
      <c r="F1304" s="57"/>
      <c r="G1304" s="136"/>
      <c r="H1304" s="136"/>
      <c r="I1304" s="136"/>
      <c r="J1304" s="136"/>
      <c r="K1304" s="136"/>
      <c r="L1304" s="136"/>
      <c r="M1304" s="136"/>
      <c r="N1304" s="136"/>
      <c r="O1304" s="136"/>
      <c r="P1304" s="136"/>
      <c r="Q1304" s="136"/>
      <c r="R1304" s="136"/>
      <c r="S1304" s="136"/>
      <c r="T1304" s="136"/>
      <c r="U1304" s="136"/>
      <c r="V1304" s="136"/>
      <c r="W1304" s="136"/>
      <c r="X1304" s="136"/>
      <c r="Y1304" s="136"/>
      <c r="Z1304" s="136"/>
    </row>
    <row r="1305" spans="1:26" s="11" customFormat="1" hidden="1" x14ac:dyDescent="0.25">
      <c r="A1305" s="54">
        <f t="shared" si="81"/>
        <v>1078</v>
      </c>
      <c r="B1305" s="58" t="s">
        <v>126</v>
      </c>
      <c r="C1305" s="59"/>
      <c r="D1305" s="60"/>
      <c r="E1305" s="57"/>
      <c r="F1305" s="57"/>
      <c r="G1305" s="136"/>
      <c r="H1305" s="136"/>
      <c r="I1305" s="136"/>
      <c r="J1305" s="136"/>
      <c r="K1305" s="136"/>
      <c r="L1305" s="136"/>
      <c r="M1305" s="136"/>
      <c r="N1305" s="136"/>
      <c r="O1305" s="136"/>
      <c r="P1305" s="136"/>
      <c r="Q1305" s="136"/>
      <c r="R1305" s="136"/>
      <c r="S1305" s="136"/>
      <c r="T1305" s="136"/>
      <c r="U1305" s="136"/>
      <c r="V1305" s="136"/>
      <c r="W1305" s="136"/>
      <c r="X1305" s="136"/>
      <c r="Y1305" s="136"/>
      <c r="Z1305" s="136"/>
    </row>
    <row r="1306" spans="1:26" s="11" customFormat="1" hidden="1" x14ac:dyDescent="0.25">
      <c r="A1306" s="54"/>
      <c r="B1306" s="61" t="s">
        <v>101</v>
      </c>
      <c r="C1306" s="59" t="s">
        <v>102</v>
      </c>
      <c r="D1306" s="60">
        <v>1</v>
      </c>
      <c r="E1306" s="57"/>
      <c r="F1306" s="57"/>
      <c r="G1306" s="136"/>
      <c r="H1306" s="136"/>
      <c r="I1306" s="136"/>
      <c r="J1306" s="136"/>
      <c r="K1306" s="136"/>
      <c r="L1306" s="136"/>
      <c r="M1306" s="136"/>
      <c r="N1306" s="136"/>
      <c r="O1306" s="136"/>
      <c r="P1306" s="136"/>
      <c r="Q1306" s="136"/>
      <c r="R1306" s="136"/>
      <c r="S1306" s="136"/>
      <c r="T1306" s="136"/>
      <c r="U1306" s="136"/>
      <c r="V1306" s="136"/>
      <c r="W1306" s="136"/>
      <c r="X1306" s="136"/>
      <c r="Y1306" s="136"/>
      <c r="Z1306" s="136"/>
    </row>
    <row r="1307" spans="1:26" s="11" customFormat="1" hidden="1" x14ac:dyDescent="0.25">
      <c r="A1307" s="54">
        <f t="shared" si="81"/>
        <v>1079</v>
      </c>
      <c r="B1307" s="58" t="s">
        <v>127</v>
      </c>
      <c r="C1307" s="59"/>
      <c r="D1307" s="60"/>
      <c r="E1307" s="57"/>
      <c r="F1307" s="57"/>
      <c r="G1307" s="136"/>
      <c r="H1307" s="136"/>
      <c r="I1307" s="136"/>
      <c r="J1307" s="136"/>
      <c r="K1307" s="136"/>
      <c r="L1307" s="136"/>
      <c r="M1307" s="136"/>
      <c r="N1307" s="136"/>
      <c r="O1307" s="136"/>
      <c r="P1307" s="136"/>
      <c r="Q1307" s="136"/>
      <c r="R1307" s="136"/>
      <c r="S1307" s="136"/>
      <c r="T1307" s="136"/>
      <c r="U1307" s="136"/>
      <c r="V1307" s="136"/>
      <c r="W1307" s="136"/>
      <c r="X1307" s="136"/>
      <c r="Y1307" s="136"/>
      <c r="Z1307" s="136"/>
    </row>
    <row r="1308" spans="1:26" s="11" customFormat="1" hidden="1" x14ac:dyDescent="0.25">
      <c r="A1308" s="54"/>
      <c r="B1308" s="61" t="s">
        <v>101</v>
      </c>
      <c r="C1308" s="59" t="s">
        <v>102</v>
      </c>
      <c r="D1308" s="60">
        <v>1</v>
      </c>
      <c r="E1308" s="57"/>
      <c r="F1308" s="57"/>
      <c r="G1308" s="136"/>
      <c r="H1308" s="136"/>
      <c r="I1308" s="136"/>
      <c r="J1308" s="136"/>
      <c r="K1308" s="136"/>
      <c r="L1308" s="136"/>
      <c r="M1308" s="136"/>
      <c r="N1308" s="136"/>
      <c r="O1308" s="136"/>
      <c r="P1308" s="136"/>
      <c r="Q1308" s="136"/>
      <c r="R1308" s="136"/>
      <c r="S1308" s="136"/>
      <c r="T1308" s="136"/>
      <c r="U1308" s="136"/>
      <c r="V1308" s="136"/>
      <c r="W1308" s="136"/>
      <c r="X1308" s="136"/>
      <c r="Y1308" s="136"/>
      <c r="Z1308" s="136"/>
    </row>
    <row r="1309" spans="1:26" s="11" customFormat="1" hidden="1" x14ac:dyDescent="0.25">
      <c r="A1309" s="54">
        <f t="shared" si="81"/>
        <v>1080</v>
      </c>
      <c r="B1309" s="58" t="s">
        <v>128</v>
      </c>
      <c r="C1309" s="59"/>
      <c r="D1309" s="60"/>
      <c r="E1309" s="57"/>
      <c r="F1309" s="57"/>
      <c r="G1309" s="136"/>
      <c r="H1309" s="136"/>
      <c r="I1309" s="136"/>
      <c r="J1309" s="136"/>
      <c r="K1309" s="136"/>
      <c r="L1309" s="136"/>
      <c r="M1309" s="136"/>
      <c r="N1309" s="136"/>
      <c r="O1309" s="136"/>
      <c r="P1309" s="136"/>
      <c r="Q1309" s="136"/>
      <c r="R1309" s="136"/>
      <c r="S1309" s="136"/>
      <c r="T1309" s="136"/>
      <c r="U1309" s="136"/>
      <c r="V1309" s="136"/>
      <c r="W1309" s="136"/>
      <c r="X1309" s="136"/>
      <c r="Y1309" s="136"/>
      <c r="Z1309" s="136"/>
    </row>
    <row r="1310" spans="1:26" s="11" customFormat="1" hidden="1" x14ac:dyDescent="0.25">
      <c r="A1310" s="54"/>
      <c r="B1310" s="61" t="s">
        <v>58</v>
      </c>
      <c r="C1310" s="59" t="s">
        <v>59</v>
      </c>
      <c r="D1310" s="60">
        <f>SUM(D1288:D1296)</f>
        <v>4600</v>
      </c>
      <c r="E1310" s="57"/>
      <c r="F1310" s="57"/>
      <c r="G1310" s="136"/>
      <c r="H1310" s="136"/>
      <c r="I1310" s="136"/>
      <c r="J1310" s="136"/>
      <c r="K1310" s="136"/>
      <c r="L1310" s="136"/>
      <c r="M1310" s="136"/>
      <c r="N1310" s="136"/>
      <c r="O1310" s="136"/>
      <c r="P1310" s="136"/>
      <c r="Q1310" s="136"/>
      <c r="R1310" s="136"/>
      <c r="S1310" s="136"/>
      <c r="T1310" s="136"/>
      <c r="U1310" s="136"/>
      <c r="V1310" s="136"/>
      <c r="W1310" s="136"/>
      <c r="X1310" s="136"/>
      <c r="Y1310" s="136"/>
      <c r="Z1310" s="136"/>
    </row>
    <row r="1311" spans="1:26" s="17" customFormat="1" hidden="1" x14ac:dyDescent="0.25">
      <c r="A1311" s="52"/>
      <c r="B1311" s="53" t="s">
        <v>31</v>
      </c>
      <c r="C1311" s="54"/>
      <c r="D1311" s="55"/>
      <c r="E1311" s="56"/>
      <c r="F1311" s="57"/>
      <c r="G1311" s="134"/>
      <c r="H1311" s="134"/>
      <c r="I1311" s="134"/>
      <c r="J1311" s="134"/>
      <c r="K1311" s="134"/>
      <c r="L1311" s="134"/>
      <c r="M1311" s="134"/>
      <c r="N1311" s="134"/>
      <c r="O1311" s="134"/>
      <c r="P1311" s="134"/>
      <c r="Q1311" s="134"/>
      <c r="R1311" s="134"/>
      <c r="S1311" s="134"/>
      <c r="T1311" s="134"/>
      <c r="U1311" s="134"/>
      <c r="V1311" s="134"/>
      <c r="W1311" s="134"/>
      <c r="X1311" s="134"/>
      <c r="Y1311" s="134"/>
      <c r="Z1311" s="134"/>
    </row>
    <row r="1312" spans="1:26" s="11" customFormat="1" hidden="1" x14ac:dyDescent="0.25">
      <c r="A1312" s="54">
        <f>A1309+1</f>
        <v>1081</v>
      </c>
      <c r="B1312" s="58" t="s">
        <v>129</v>
      </c>
      <c r="C1312" s="59"/>
      <c r="D1312" s="60"/>
      <c r="E1312" s="57"/>
      <c r="F1312" s="57"/>
      <c r="G1312" s="136"/>
      <c r="H1312" s="136"/>
      <c r="I1312" s="136"/>
      <c r="J1312" s="136"/>
      <c r="K1312" s="136"/>
      <c r="L1312" s="136"/>
      <c r="M1312" s="136"/>
      <c r="N1312" s="136"/>
      <c r="O1312" s="136"/>
      <c r="P1312" s="136"/>
      <c r="Q1312" s="136"/>
      <c r="R1312" s="136"/>
      <c r="S1312" s="136"/>
      <c r="T1312" s="136"/>
      <c r="U1312" s="136"/>
      <c r="V1312" s="136"/>
      <c r="W1312" s="136"/>
      <c r="X1312" s="136"/>
      <c r="Y1312" s="136"/>
      <c r="Z1312" s="136"/>
    </row>
    <row r="1313" spans="1:26" s="11" customFormat="1" hidden="1" x14ac:dyDescent="0.25">
      <c r="A1313" s="54"/>
      <c r="B1313" s="61" t="s">
        <v>101</v>
      </c>
      <c r="C1313" s="59" t="s">
        <v>102</v>
      </c>
      <c r="D1313" s="60">
        <v>1</v>
      </c>
      <c r="E1313" s="57"/>
      <c r="F1313" s="57"/>
      <c r="G1313" s="136"/>
      <c r="H1313" s="136"/>
      <c r="I1313" s="136"/>
      <c r="J1313" s="136"/>
      <c r="K1313" s="136"/>
      <c r="L1313" s="136"/>
      <c r="M1313" s="136"/>
      <c r="N1313" s="136"/>
      <c r="O1313" s="136"/>
      <c r="P1313" s="136"/>
      <c r="Q1313" s="136"/>
      <c r="R1313" s="136"/>
      <c r="S1313" s="136"/>
      <c r="T1313" s="136"/>
      <c r="U1313" s="136"/>
      <c r="V1313" s="136"/>
      <c r="W1313" s="136"/>
      <c r="X1313" s="136"/>
      <c r="Y1313" s="136"/>
      <c r="Z1313" s="136"/>
    </row>
    <row r="1314" spans="1:26" s="17" customFormat="1" hidden="1" x14ac:dyDescent="0.25">
      <c r="A1314" s="54">
        <f>A1312+1</f>
        <v>1082</v>
      </c>
      <c r="B1314" s="62" t="s">
        <v>130</v>
      </c>
      <c r="C1314" s="59"/>
      <c r="D1314" s="60"/>
      <c r="E1314" s="57"/>
      <c r="F1314" s="57"/>
      <c r="G1314" s="134"/>
      <c r="H1314" s="134"/>
      <c r="I1314" s="134"/>
      <c r="J1314" s="134"/>
      <c r="K1314" s="134"/>
      <c r="L1314" s="134"/>
      <c r="M1314" s="134"/>
      <c r="N1314" s="134"/>
      <c r="O1314" s="134"/>
      <c r="P1314" s="134"/>
      <c r="Q1314" s="134"/>
      <c r="R1314" s="134"/>
      <c r="S1314" s="134"/>
      <c r="T1314" s="134"/>
      <c r="U1314" s="134"/>
      <c r="V1314" s="134"/>
      <c r="W1314" s="134"/>
      <c r="X1314" s="134"/>
      <c r="Y1314" s="134"/>
      <c r="Z1314" s="134"/>
    </row>
    <row r="1315" spans="1:26" s="17" customFormat="1" hidden="1" x14ac:dyDescent="0.25">
      <c r="A1315" s="54"/>
      <c r="B1315" s="61" t="s">
        <v>131</v>
      </c>
      <c r="C1315" s="59" t="s">
        <v>132</v>
      </c>
      <c r="D1315" s="60">
        <v>10</v>
      </c>
      <c r="E1315" s="57"/>
      <c r="F1315" s="57"/>
      <c r="G1315" s="134"/>
      <c r="H1315" s="134"/>
      <c r="I1315" s="134"/>
      <c r="J1315" s="134"/>
      <c r="K1315" s="134"/>
      <c r="L1315" s="134"/>
      <c r="M1315" s="134"/>
      <c r="N1315" s="134"/>
      <c r="O1315" s="134"/>
      <c r="P1315" s="134"/>
      <c r="Q1315" s="134"/>
      <c r="R1315" s="134"/>
      <c r="S1315" s="134"/>
      <c r="T1315" s="134"/>
      <c r="U1315" s="134"/>
      <c r="V1315" s="134"/>
      <c r="W1315" s="134"/>
      <c r="X1315" s="134"/>
      <c r="Y1315" s="134"/>
      <c r="Z1315" s="134"/>
    </row>
    <row r="1316" spans="1:26" s="17" customFormat="1" hidden="1" x14ac:dyDescent="0.25">
      <c r="A1316" s="54">
        <f>A1314+1</f>
        <v>1083</v>
      </c>
      <c r="B1316" s="62" t="s">
        <v>133</v>
      </c>
      <c r="C1316" s="59"/>
      <c r="D1316" s="60"/>
      <c r="E1316" s="57"/>
      <c r="F1316" s="57"/>
      <c r="G1316" s="134"/>
      <c r="H1316" s="134"/>
      <c r="I1316" s="134"/>
      <c r="J1316" s="134"/>
      <c r="K1316" s="134"/>
      <c r="L1316" s="134"/>
      <c r="M1316" s="134"/>
      <c r="N1316" s="134"/>
      <c r="O1316" s="134"/>
      <c r="P1316" s="134"/>
      <c r="Q1316" s="134"/>
      <c r="R1316" s="134"/>
      <c r="S1316" s="134"/>
      <c r="T1316" s="134"/>
      <c r="U1316" s="134"/>
      <c r="V1316" s="134"/>
      <c r="W1316" s="134"/>
      <c r="X1316" s="134"/>
      <c r="Y1316" s="134"/>
      <c r="Z1316" s="134"/>
    </row>
    <row r="1317" spans="1:26" s="17" customFormat="1" hidden="1" x14ac:dyDescent="0.25">
      <c r="A1317" s="54"/>
      <c r="B1317" s="61" t="s">
        <v>134</v>
      </c>
      <c r="C1317" s="59" t="s">
        <v>59</v>
      </c>
      <c r="D1317" s="60">
        <v>1000</v>
      </c>
      <c r="E1317" s="57"/>
      <c r="F1317" s="57"/>
      <c r="G1317" s="134"/>
      <c r="H1317" s="134"/>
      <c r="I1317" s="134"/>
      <c r="J1317" s="134"/>
      <c r="K1317" s="134"/>
      <c r="L1317" s="134"/>
      <c r="M1317" s="134"/>
      <c r="N1317" s="134"/>
      <c r="O1317" s="134"/>
      <c r="P1317" s="134"/>
      <c r="Q1317" s="134"/>
      <c r="R1317" s="134"/>
      <c r="S1317" s="134"/>
      <c r="T1317" s="134"/>
      <c r="U1317" s="134"/>
      <c r="V1317" s="134"/>
      <c r="W1317" s="134"/>
      <c r="X1317" s="134"/>
      <c r="Y1317" s="134"/>
      <c r="Z1317" s="134"/>
    </row>
    <row r="1318" spans="1:26" s="17" customFormat="1" x14ac:dyDescent="0.25">
      <c r="A1318" s="44"/>
      <c r="B1318" s="45" t="s">
        <v>135</v>
      </c>
      <c r="C1318" s="12"/>
      <c r="D1318" s="41"/>
      <c r="E1318" s="42"/>
      <c r="F1318" s="16"/>
      <c r="G1318" s="134"/>
      <c r="H1318" s="134"/>
      <c r="I1318" s="134"/>
      <c r="J1318" s="134"/>
      <c r="K1318" s="134"/>
      <c r="L1318" s="134"/>
      <c r="M1318" s="134"/>
      <c r="N1318" s="134"/>
      <c r="O1318" s="134"/>
      <c r="P1318" s="134"/>
      <c r="Q1318" s="134"/>
      <c r="R1318" s="134"/>
      <c r="S1318" s="134"/>
      <c r="T1318" s="134"/>
      <c r="U1318" s="134"/>
      <c r="V1318" s="134"/>
      <c r="W1318" s="134"/>
      <c r="X1318" s="134"/>
      <c r="Y1318" s="134"/>
      <c r="Z1318" s="134"/>
    </row>
    <row r="1319" spans="1:26" s="17" customFormat="1" x14ac:dyDescent="0.25">
      <c r="A1319" s="18"/>
      <c r="B1319" s="40" t="s">
        <v>136</v>
      </c>
      <c r="C1319" s="14"/>
      <c r="D1319" s="34"/>
      <c r="E1319" s="16"/>
      <c r="F1319" s="16"/>
      <c r="G1319" s="134"/>
      <c r="H1319" s="134"/>
      <c r="I1319" s="134"/>
      <c r="J1319" s="134"/>
      <c r="K1319" s="134"/>
      <c r="L1319" s="134"/>
      <c r="M1319" s="134"/>
      <c r="N1319" s="134"/>
      <c r="O1319" s="134"/>
      <c r="P1319" s="134"/>
      <c r="Q1319" s="134"/>
      <c r="R1319" s="134"/>
      <c r="S1319" s="134"/>
      <c r="T1319" s="134"/>
      <c r="U1319" s="134"/>
      <c r="V1319" s="134"/>
      <c r="W1319" s="134"/>
      <c r="X1319" s="134"/>
      <c r="Y1319" s="134"/>
      <c r="Z1319" s="134"/>
    </row>
    <row r="1320" spans="1:26" s="17" customFormat="1" x14ac:dyDescent="0.25">
      <c r="A1320" s="28">
        <v>1301</v>
      </c>
      <c r="B1320" s="23" t="s">
        <v>970</v>
      </c>
      <c r="C1320" s="24"/>
      <c r="D1320" s="47"/>
      <c r="E1320" s="161"/>
      <c r="F1320" s="20"/>
      <c r="G1320" s="134"/>
      <c r="H1320" s="134"/>
      <c r="I1320" s="134"/>
      <c r="J1320" s="134"/>
      <c r="K1320" s="134"/>
      <c r="L1320" s="134"/>
      <c r="M1320" s="134"/>
      <c r="N1320" s="134"/>
      <c r="O1320" s="134"/>
      <c r="P1320" s="134"/>
      <c r="Q1320" s="134"/>
      <c r="R1320" s="134"/>
      <c r="S1320" s="134"/>
      <c r="T1320" s="134"/>
      <c r="U1320" s="134"/>
      <c r="V1320" s="134"/>
      <c r="W1320" s="134"/>
      <c r="X1320" s="134"/>
      <c r="Y1320" s="134"/>
      <c r="Z1320" s="134"/>
    </row>
    <row r="1321" spans="1:26" s="17" customFormat="1" x14ac:dyDescent="0.25">
      <c r="A1321" s="30"/>
      <c r="B1321" s="26" t="s">
        <v>8</v>
      </c>
      <c r="C1321" s="24" t="s">
        <v>9</v>
      </c>
      <c r="D1321" s="47">
        <v>2400</v>
      </c>
      <c r="E1321" s="161"/>
      <c r="F1321" s="20"/>
      <c r="G1321" s="134"/>
      <c r="H1321" s="134"/>
      <c r="I1321" s="134"/>
      <c r="J1321" s="134"/>
      <c r="K1321" s="134"/>
      <c r="L1321" s="134"/>
      <c r="M1321" s="134"/>
      <c r="N1321" s="134"/>
      <c r="O1321" s="134"/>
      <c r="P1321" s="134"/>
      <c r="Q1321" s="134"/>
      <c r="R1321" s="134"/>
      <c r="S1321" s="134"/>
      <c r="T1321" s="134"/>
      <c r="U1321" s="134"/>
      <c r="V1321" s="134"/>
      <c r="W1321" s="134"/>
      <c r="X1321" s="134"/>
      <c r="Y1321" s="134"/>
      <c r="Z1321" s="134"/>
    </row>
    <row r="1322" spans="1:26" s="17" customFormat="1" x14ac:dyDescent="0.25">
      <c r="A1322" s="28">
        <f>+A1320+1</f>
        <v>1302</v>
      </c>
      <c r="B1322" s="23" t="s">
        <v>971</v>
      </c>
      <c r="C1322" s="24"/>
      <c r="D1322" s="47"/>
      <c r="E1322" s="161"/>
      <c r="F1322" s="20"/>
      <c r="G1322" s="134"/>
      <c r="H1322" s="134"/>
      <c r="I1322" s="134"/>
      <c r="J1322" s="134"/>
      <c r="K1322" s="134"/>
      <c r="L1322" s="134"/>
      <c r="M1322" s="134"/>
      <c r="N1322" s="134"/>
      <c r="O1322" s="134"/>
      <c r="P1322" s="134"/>
      <c r="Q1322" s="134"/>
      <c r="R1322" s="134"/>
      <c r="S1322" s="134"/>
      <c r="T1322" s="134"/>
      <c r="U1322" s="134"/>
      <c r="V1322" s="134"/>
      <c r="W1322" s="134"/>
      <c r="X1322" s="134"/>
      <c r="Y1322" s="134"/>
      <c r="Z1322" s="134"/>
    </row>
    <row r="1323" spans="1:26" s="17" customFormat="1" x14ac:dyDescent="0.25">
      <c r="A1323" s="30"/>
      <c r="B1323" s="26" t="s">
        <v>8</v>
      </c>
      <c r="C1323" s="24" t="s">
        <v>9</v>
      </c>
      <c r="D1323" s="47">
        <v>900</v>
      </c>
      <c r="E1323" s="161"/>
      <c r="F1323" s="20"/>
      <c r="G1323" s="134"/>
      <c r="H1323" s="134"/>
      <c r="I1323" s="134"/>
      <c r="J1323" s="134"/>
      <c r="K1323" s="134"/>
      <c r="L1323" s="134"/>
      <c r="M1323" s="134"/>
      <c r="N1323" s="134"/>
      <c r="O1323" s="134"/>
      <c r="P1323" s="134"/>
      <c r="Q1323" s="134"/>
      <c r="R1323" s="134"/>
      <c r="S1323" s="134"/>
      <c r="T1323" s="134"/>
      <c r="U1323" s="134"/>
      <c r="V1323" s="134"/>
      <c r="W1323" s="134"/>
      <c r="X1323" s="134"/>
      <c r="Y1323" s="134"/>
      <c r="Z1323" s="134"/>
    </row>
    <row r="1324" spans="1:26" s="17" customFormat="1" x14ac:dyDescent="0.25">
      <c r="A1324" s="28">
        <f t="shared" ref="A1324" si="82">+A1322+1</f>
        <v>1303</v>
      </c>
      <c r="B1324" s="23" t="s">
        <v>137</v>
      </c>
      <c r="C1324" s="24"/>
      <c r="D1324" s="47"/>
      <c r="E1324" s="161"/>
      <c r="F1324" s="20"/>
      <c r="G1324" s="134"/>
      <c r="H1324" s="134"/>
      <c r="I1324" s="134"/>
      <c r="J1324" s="134"/>
      <c r="K1324" s="134"/>
      <c r="L1324" s="134"/>
      <c r="M1324" s="134"/>
      <c r="N1324" s="134"/>
      <c r="O1324" s="134"/>
      <c r="P1324" s="134"/>
      <c r="Q1324" s="134"/>
      <c r="R1324" s="134"/>
      <c r="S1324" s="134"/>
      <c r="T1324" s="134"/>
      <c r="U1324" s="134"/>
      <c r="V1324" s="134"/>
      <c r="W1324" s="134"/>
      <c r="X1324" s="134"/>
      <c r="Y1324" s="134"/>
      <c r="Z1324" s="134"/>
    </row>
    <row r="1325" spans="1:26" s="17" customFormat="1" x14ac:dyDescent="0.25">
      <c r="A1325" s="30"/>
      <c r="B1325" s="26" t="s">
        <v>8</v>
      </c>
      <c r="C1325" s="24" t="s">
        <v>9</v>
      </c>
      <c r="D1325" s="47">
        <v>8800</v>
      </c>
      <c r="E1325" s="161"/>
      <c r="F1325" s="20"/>
      <c r="G1325" s="134"/>
      <c r="H1325" s="134"/>
      <c r="I1325" s="134"/>
      <c r="J1325" s="134"/>
      <c r="K1325" s="134"/>
      <c r="L1325" s="134"/>
      <c r="M1325" s="134"/>
      <c r="N1325" s="134"/>
      <c r="O1325" s="134"/>
      <c r="P1325" s="134"/>
      <c r="Q1325" s="134"/>
      <c r="R1325" s="134"/>
      <c r="S1325" s="134"/>
      <c r="T1325" s="134"/>
      <c r="U1325" s="134"/>
      <c r="V1325" s="134"/>
      <c r="W1325" s="134"/>
      <c r="X1325" s="134"/>
      <c r="Y1325" s="134"/>
      <c r="Z1325" s="134"/>
    </row>
    <row r="1326" spans="1:26" s="17" customFormat="1" x14ac:dyDescent="0.25">
      <c r="A1326" s="28">
        <f t="shared" ref="A1326" si="83">+A1324+1</f>
        <v>1304</v>
      </c>
      <c r="B1326" s="23" t="s">
        <v>138</v>
      </c>
      <c r="C1326" s="24"/>
      <c r="D1326" s="47"/>
      <c r="E1326" s="161"/>
      <c r="F1326" s="20"/>
      <c r="G1326" s="134"/>
      <c r="H1326" s="134"/>
      <c r="I1326" s="134"/>
      <c r="J1326" s="134"/>
      <c r="K1326" s="134"/>
      <c r="L1326" s="134"/>
      <c r="M1326" s="134"/>
      <c r="N1326" s="134"/>
      <c r="O1326" s="134"/>
      <c r="P1326" s="134"/>
      <c r="Q1326" s="134"/>
      <c r="R1326" s="134"/>
      <c r="S1326" s="134"/>
      <c r="T1326" s="134"/>
      <c r="U1326" s="134"/>
      <c r="V1326" s="134"/>
      <c r="W1326" s="134"/>
      <c r="X1326" s="134"/>
      <c r="Y1326" s="134"/>
      <c r="Z1326" s="134"/>
    </row>
    <row r="1327" spans="1:26" s="17" customFormat="1" x14ac:dyDescent="0.25">
      <c r="A1327" s="30"/>
      <c r="B1327" s="26" t="s">
        <v>8</v>
      </c>
      <c r="C1327" s="24" t="s">
        <v>9</v>
      </c>
      <c r="D1327" s="47">
        <v>3000</v>
      </c>
      <c r="E1327" s="161"/>
      <c r="F1327" s="20"/>
      <c r="G1327" s="134"/>
      <c r="H1327" s="134"/>
      <c r="I1327" s="134"/>
      <c r="J1327" s="134"/>
      <c r="K1327" s="134"/>
      <c r="L1327" s="134"/>
      <c r="M1327" s="134"/>
      <c r="N1327" s="134"/>
      <c r="O1327" s="134"/>
      <c r="P1327" s="134"/>
      <c r="Q1327" s="134"/>
      <c r="R1327" s="134"/>
      <c r="S1327" s="134"/>
      <c r="T1327" s="134"/>
      <c r="U1327" s="134"/>
      <c r="V1327" s="134"/>
      <c r="W1327" s="134"/>
      <c r="X1327" s="134"/>
      <c r="Y1327" s="134"/>
      <c r="Z1327" s="134"/>
    </row>
    <row r="1328" spans="1:26" s="17" customFormat="1" x14ac:dyDescent="0.25">
      <c r="A1328" s="28">
        <f t="shared" ref="A1328" si="84">+A1326+1</f>
        <v>1305</v>
      </c>
      <c r="B1328" s="23" t="s">
        <v>139</v>
      </c>
      <c r="C1328" s="24"/>
      <c r="D1328" s="47"/>
      <c r="E1328" s="161"/>
      <c r="F1328" s="20"/>
      <c r="G1328" s="134"/>
      <c r="H1328" s="134"/>
      <c r="I1328" s="134"/>
      <c r="J1328" s="134"/>
      <c r="K1328" s="134"/>
      <c r="L1328" s="134"/>
      <c r="M1328" s="134"/>
      <c r="N1328" s="134"/>
      <c r="O1328" s="134"/>
      <c r="P1328" s="134"/>
      <c r="Q1328" s="134"/>
      <c r="R1328" s="134"/>
      <c r="S1328" s="134"/>
      <c r="T1328" s="134"/>
      <c r="U1328" s="134"/>
      <c r="V1328" s="134"/>
      <c r="W1328" s="134"/>
      <c r="X1328" s="134"/>
      <c r="Y1328" s="134"/>
      <c r="Z1328" s="134"/>
    </row>
    <row r="1329" spans="1:26" s="17" customFormat="1" x14ac:dyDescent="0.25">
      <c r="A1329" s="30"/>
      <c r="B1329" s="26" t="s">
        <v>8</v>
      </c>
      <c r="C1329" s="24" t="s">
        <v>9</v>
      </c>
      <c r="D1329" s="47">
        <v>1500</v>
      </c>
      <c r="E1329" s="161"/>
      <c r="F1329" s="20"/>
      <c r="G1329" s="134"/>
      <c r="H1329" s="134"/>
      <c r="I1329" s="134"/>
      <c r="J1329" s="134"/>
      <c r="K1329" s="134"/>
      <c r="L1329" s="134"/>
      <c r="M1329" s="134"/>
      <c r="N1329" s="134"/>
      <c r="O1329" s="134"/>
      <c r="P1329" s="134"/>
      <c r="Q1329" s="134"/>
      <c r="R1329" s="134"/>
      <c r="S1329" s="134"/>
      <c r="T1329" s="134"/>
      <c r="U1329" s="134"/>
      <c r="V1329" s="134"/>
      <c r="W1329" s="134"/>
      <c r="X1329" s="134"/>
      <c r="Y1329" s="134"/>
      <c r="Z1329" s="134"/>
    </row>
    <row r="1330" spans="1:26" s="17" customFormat="1" x14ac:dyDescent="0.25">
      <c r="A1330" s="28">
        <f t="shared" ref="A1330:A1332" si="85">+A1328+1</f>
        <v>1306</v>
      </c>
      <c r="B1330" s="23" t="s">
        <v>140</v>
      </c>
      <c r="C1330" s="24"/>
      <c r="D1330" s="47"/>
      <c r="E1330" s="161"/>
      <c r="F1330" s="20"/>
      <c r="G1330" s="134"/>
      <c r="H1330" s="134"/>
      <c r="I1330" s="134"/>
      <c r="J1330" s="134"/>
      <c r="K1330" s="134"/>
      <c r="L1330" s="134"/>
      <c r="M1330" s="134"/>
      <c r="N1330" s="134"/>
      <c r="O1330" s="134"/>
      <c r="P1330" s="134"/>
      <c r="Q1330" s="134"/>
      <c r="R1330" s="134"/>
      <c r="S1330" s="134"/>
      <c r="T1330" s="134"/>
      <c r="U1330" s="134"/>
      <c r="V1330" s="134"/>
      <c r="W1330" s="134"/>
      <c r="X1330" s="134"/>
      <c r="Y1330" s="134"/>
      <c r="Z1330" s="134"/>
    </row>
    <row r="1331" spans="1:26" s="17" customFormat="1" x14ac:dyDescent="0.25">
      <c r="A1331" s="30"/>
      <c r="B1331" s="26" t="s">
        <v>8</v>
      </c>
      <c r="C1331" s="24" t="s">
        <v>9</v>
      </c>
      <c r="D1331" s="47">
        <v>4000</v>
      </c>
      <c r="E1331" s="161"/>
      <c r="F1331" s="20"/>
      <c r="G1331" s="134"/>
      <c r="H1331" s="134"/>
      <c r="I1331" s="134"/>
      <c r="J1331" s="134"/>
      <c r="K1331" s="134"/>
      <c r="L1331" s="134"/>
      <c r="M1331" s="134"/>
      <c r="N1331" s="134"/>
      <c r="O1331" s="134"/>
      <c r="P1331" s="134"/>
      <c r="Q1331" s="134"/>
      <c r="R1331" s="134"/>
      <c r="S1331" s="134"/>
      <c r="T1331" s="134"/>
      <c r="U1331" s="134"/>
      <c r="V1331" s="134"/>
      <c r="W1331" s="134"/>
      <c r="X1331" s="134"/>
      <c r="Y1331" s="134"/>
      <c r="Z1331" s="134"/>
    </row>
    <row r="1332" spans="1:26" s="138" customFormat="1" x14ac:dyDescent="0.25">
      <c r="A1332" s="28">
        <f t="shared" si="85"/>
        <v>1307</v>
      </c>
      <c r="B1332" s="23" t="s">
        <v>918</v>
      </c>
      <c r="C1332" s="24"/>
      <c r="D1332" s="47"/>
      <c r="E1332" s="161"/>
      <c r="F1332" s="20"/>
      <c r="G1332" s="139"/>
      <c r="H1332" s="139"/>
      <c r="I1332" s="139"/>
      <c r="J1332" s="139"/>
      <c r="K1332" s="139"/>
      <c r="L1332" s="139"/>
      <c r="M1332" s="139"/>
      <c r="N1332" s="139"/>
      <c r="O1332" s="139"/>
      <c r="P1332" s="139"/>
      <c r="Q1332" s="139"/>
      <c r="R1332" s="139"/>
      <c r="S1332" s="139"/>
      <c r="T1332" s="139"/>
      <c r="U1332" s="139"/>
      <c r="V1332" s="139"/>
      <c r="W1332" s="139"/>
      <c r="X1332" s="139"/>
      <c r="Y1332" s="139"/>
      <c r="Z1332" s="139"/>
    </row>
    <row r="1333" spans="1:26" s="138" customFormat="1" x14ac:dyDescent="0.25">
      <c r="A1333" s="30"/>
      <c r="B1333" s="26" t="s">
        <v>8</v>
      </c>
      <c r="C1333" s="24" t="s">
        <v>9</v>
      </c>
      <c r="D1333" s="47">
        <v>220</v>
      </c>
      <c r="E1333" s="161"/>
      <c r="F1333" s="20"/>
      <c r="G1333" s="139"/>
      <c r="H1333" s="139"/>
      <c r="I1333" s="139"/>
      <c r="J1333" s="139"/>
      <c r="K1333" s="139"/>
      <c r="L1333" s="139"/>
      <c r="M1333" s="139"/>
      <c r="N1333" s="139"/>
      <c r="O1333" s="139"/>
      <c r="P1333" s="139"/>
      <c r="Q1333" s="139"/>
      <c r="R1333" s="139"/>
      <c r="S1333" s="139"/>
      <c r="T1333" s="139"/>
      <c r="U1333" s="139"/>
      <c r="V1333" s="139"/>
      <c r="W1333" s="139"/>
      <c r="X1333" s="139"/>
      <c r="Y1333" s="139"/>
      <c r="Z1333" s="139"/>
    </row>
    <row r="1334" spans="1:26" s="17" customFormat="1" x14ac:dyDescent="0.25">
      <c r="A1334" s="28">
        <f>+A1332+1</f>
        <v>1308</v>
      </c>
      <c r="B1334" s="23" t="s">
        <v>354</v>
      </c>
      <c r="C1334" s="24"/>
      <c r="D1334" s="47"/>
      <c r="E1334" s="161"/>
      <c r="F1334" s="20"/>
      <c r="G1334" s="134"/>
      <c r="H1334" s="134"/>
      <c r="I1334" s="134"/>
      <c r="J1334" s="134"/>
      <c r="K1334" s="134"/>
      <c r="L1334" s="134"/>
      <c r="M1334" s="134"/>
      <c r="N1334" s="134"/>
      <c r="O1334" s="134"/>
      <c r="P1334" s="134"/>
      <c r="Q1334" s="134"/>
      <c r="R1334" s="134"/>
      <c r="S1334" s="134"/>
      <c r="T1334" s="134"/>
      <c r="U1334" s="134"/>
      <c r="V1334" s="134"/>
      <c r="W1334" s="134"/>
      <c r="X1334" s="134"/>
      <c r="Y1334" s="134"/>
      <c r="Z1334" s="134"/>
    </row>
    <row r="1335" spans="1:26" s="17" customFormat="1" x14ac:dyDescent="0.25">
      <c r="A1335" s="30"/>
      <c r="B1335" s="26" t="s">
        <v>8</v>
      </c>
      <c r="C1335" s="24" t="s">
        <v>9</v>
      </c>
      <c r="D1335" s="47">
        <v>550</v>
      </c>
      <c r="E1335" s="161"/>
      <c r="F1335" s="20"/>
      <c r="G1335" s="134"/>
      <c r="H1335" s="134"/>
      <c r="I1335" s="134"/>
      <c r="J1335" s="134"/>
      <c r="K1335" s="134"/>
      <c r="L1335" s="134"/>
      <c r="M1335" s="134"/>
      <c r="N1335" s="134"/>
      <c r="O1335" s="134"/>
      <c r="P1335" s="134"/>
      <c r="Q1335" s="134"/>
      <c r="R1335" s="134"/>
      <c r="S1335" s="134"/>
      <c r="T1335" s="134"/>
      <c r="U1335" s="134"/>
      <c r="V1335" s="134"/>
      <c r="W1335" s="134"/>
      <c r="X1335" s="134"/>
      <c r="Y1335" s="134"/>
      <c r="Z1335" s="134"/>
    </row>
    <row r="1336" spans="1:26" s="17" customFormat="1" ht="36" x14ac:dyDescent="0.25">
      <c r="A1336" s="28">
        <f>+A1334+1</f>
        <v>1309</v>
      </c>
      <c r="B1336" s="23" t="s">
        <v>972</v>
      </c>
      <c r="C1336" s="24"/>
      <c r="D1336" s="47"/>
      <c r="E1336" s="161"/>
      <c r="F1336" s="20"/>
      <c r="G1336" s="134"/>
      <c r="H1336" s="134"/>
      <c r="I1336" s="134"/>
      <c r="J1336" s="134"/>
      <c r="K1336" s="134"/>
      <c r="L1336" s="134"/>
      <c r="M1336" s="134"/>
      <c r="N1336" s="134"/>
      <c r="O1336" s="134"/>
      <c r="P1336" s="134"/>
      <c r="Q1336" s="134"/>
      <c r="R1336" s="134"/>
      <c r="S1336" s="134"/>
      <c r="T1336" s="134"/>
      <c r="U1336" s="134"/>
      <c r="V1336" s="134"/>
      <c r="W1336" s="134"/>
      <c r="X1336" s="134"/>
      <c r="Y1336" s="134"/>
      <c r="Z1336" s="134"/>
    </row>
    <row r="1337" spans="1:26" s="17" customFormat="1" x14ac:dyDescent="0.25">
      <c r="A1337" s="30"/>
      <c r="B1337" s="26" t="s">
        <v>8</v>
      </c>
      <c r="C1337" s="24" t="s">
        <v>9</v>
      </c>
      <c r="D1337" s="47">
        <v>1600</v>
      </c>
      <c r="E1337" s="161"/>
      <c r="F1337" s="20"/>
      <c r="G1337" s="134"/>
      <c r="H1337" s="134"/>
      <c r="I1337" s="134"/>
      <c r="J1337" s="134"/>
      <c r="K1337" s="134"/>
      <c r="L1337" s="134"/>
      <c r="M1337" s="134"/>
      <c r="N1337" s="134"/>
      <c r="O1337" s="134"/>
      <c r="P1337" s="134"/>
      <c r="Q1337" s="134"/>
      <c r="R1337" s="134"/>
      <c r="S1337" s="134"/>
      <c r="T1337" s="134"/>
      <c r="U1337" s="134"/>
      <c r="V1337" s="134"/>
      <c r="W1337" s="134"/>
      <c r="X1337" s="134"/>
      <c r="Y1337" s="134"/>
      <c r="Z1337" s="134"/>
    </row>
    <row r="1338" spans="1:26" s="17" customFormat="1" x14ac:dyDescent="0.25">
      <c r="A1338" s="28">
        <f t="shared" ref="A1338:A1340" si="86">+A1336+1</f>
        <v>1310</v>
      </c>
      <c r="B1338" s="26" t="s">
        <v>457</v>
      </c>
      <c r="C1338" s="24"/>
      <c r="D1338" s="269"/>
      <c r="E1338" s="225"/>
      <c r="F1338" s="47"/>
      <c r="G1338" s="134"/>
      <c r="H1338" s="134"/>
      <c r="I1338" s="134"/>
      <c r="J1338" s="134"/>
      <c r="K1338" s="134"/>
      <c r="L1338" s="134"/>
      <c r="M1338" s="134"/>
      <c r="N1338" s="134"/>
      <c r="O1338" s="134"/>
      <c r="P1338" s="134"/>
      <c r="Q1338" s="134"/>
      <c r="R1338" s="134"/>
      <c r="S1338" s="134"/>
      <c r="T1338" s="134"/>
      <c r="U1338" s="134"/>
      <c r="V1338" s="134"/>
      <c r="W1338" s="134"/>
      <c r="X1338" s="134"/>
      <c r="Y1338" s="134"/>
      <c r="Z1338" s="134"/>
    </row>
    <row r="1339" spans="1:26" s="17" customFormat="1" x14ac:dyDescent="0.25">
      <c r="A1339" s="30"/>
      <c r="B1339" s="26" t="s">
        <v>8</v>
      </c>
      <c r="C1339" s="24" t="s">
        <v>9</v>
      </c>
      <c r="D1339" s="47">
        <v>8300</v>
      </c>
      <c r="E1339" s="161"/>
      <c r="F1339" s="20"/>
      <c r="G1339" s="134"/>
      <c r="H1339" s="134"/>
      <c r="I1339" s="134"/>
      <c r="J1339" s="134"/>
      <c r="K1339" s="134"/>
      <c r="L1339" s="134"/>
      <c r="M1339" s="134"/>
      <c r="N1339" s="134"/>
      <c r="O1339" s="134"/>
      <c r="P1339" s="134"/>
      <c r="Q1339" s="134"/>
      <c r="R1339" s="134"/>
      <c r="S1339" s="134"/>
      <c r="T1339" s="134"/>
      <c r="U1339" s="134"/>
      <c r="V1339" s="134"/>
      <c r="W1339" s="134"/>
      <c r="X1339" s="134"/>
      <c r="Y1339" s="134"/>
      <c r="Z1339" s="134"/>
    </row>
    <row r="1340" spans="1:26" s="17" customFormat="1" x14ac:dyDescent="0.25">
      <c r="A1340" s="28">
        <f t="shared" si="86"/>
        <v>1311</v>
      </c>
      <c r="B1340" s="26" t="s">
        <v>456</v>
      </c>
      <c r="C1340" s="24"/>
      <c r="D1340" s="269"/>
      <c r="E1340" s="225"/>
      <c r="F1340" s="47"/>
      <c r="G1340" s="134"/>
      <c r="H1340" s="134"/>
      <c r="I1340" s="134"/>
      <c r="J1340" s="134"/>
      <c r="K1340" s="134"/>
      <c r="L1340" s="134"/>
      <c r="M1340" s="134"/>
      <c r="N1340" s="134"/>
      <c r="O1340" s="134"/>
      <c r="P1340" s="134"/>
      <c r="Q1340" s="134"/>
      <c r="R1340" s="134"/>
      <c r="S1340" s="134"/>
      <c r="T1340" s="134"/>
      <c r="U1340" s="134"/>
      <c r="V1340" s="134"/>
      <c r="W1340" s="134"/>
      <c r="X1340" s="134"/>
      <c r="Y1340" s="134"/>
      <c r="Z1340" s="134"/>
    </row>
    <row r="1341" spans="1:26" s="17" customFormat="1" x14ac:dyDescent="0.25">
      <c r="A1341" s="30"/>
      <c r="B1341" s="26" t="s">
        <v>8</v>
      </c>
      <c r="C1341" s="24" t="s">
        <v>9</v>
      </c>
      <c r="D1341" s="47">
        <v>8300</v>
      </c>
      <c r="E1341" s="161"/>
      <c r="F1341" s="20"/>
      <c r="G1341" s="134"/>
      <c r="H1341" s="134"/>
      <c r="I1341" s="134"/>
      <c r="J1341" s="134"/>
      <c r="K1341" s="134"/>
      <c r="L1341" s="134"/>
      <c r="M1341" s="134"/>
      <c r="N1341" s="134"/>
      <c r="O1341" s="134"/>
      <c r="P1341" s="134"/>
      <c r="Q1341" s="134"/>
      <c r="R1341" s="134"/>
      <c r="S1341" s="134"/>
      <c r="T1341" s="134"/>
      <c r="U1341" s="134"/>
      <c r="V1341" s="134"/>
      <c r="W1341" s="134"/>
      <c r="X1341" s="134"/>
      <c r="Y1341" s="134"/>
      <c r="Z1341" s="134"/>
    </row>
    <row r="1342" spans="1:26" s="17" customFormat="1" x14ac:dyDescent="0.25">
      <c r="A1342" s="28">
        <f t="shared" ref="A1342" si="87">+A1340+1</f>
        <v>1312</v>
      </c>
      <c r="B1342" s="26" t="s">
        <v>455</v>
      </c>
      <c r="C1342" s="24"/>
      <c r="D1342" s="269"/>
      <c r="E1342" s="225"/>
      <c r="F1342" s="47"/>
      <c r="G1342" s="134"/>
      <c r="H1342" s="134"/>
      <c r="I1342" s="134"/>
      <c r="J1342" s="134"/>
      <c r="K1342" s="134"/>
      <c r="L1342" s="134"/>
      <c r="M1342" s="134"/>
      <c r="N1342" s="134"/>
      <c r="O1342" s="134"/>
      <c r="P1342" s="134"/>
      <c r="Q1342" s="134"/>
      <c r="R1342" s="134"/>
      <c r="S1342" s="134"/>
      <c r="T1342" s="134"/>
      <c r="U1342" s="134"/>
      <c r="V1342" s="134"/>
      <c r="W1342" s="134"/>
      <c r="X1342" s="134"/>
      <c r="Y1342" s="134"/>
      <c r="Z1342" s="134"/>
    </row>
    <row r="1343" spans="1:26" s="17" customFormat="1" x14ac:dyDescent="0.25">
      <c r="A1343" s="30"/>
      <c r="B1343" s="26" t="s">
        <v>8</v>
      </c>
      <c r="C1343" s="24" t="s">
        <v>9</v>
      </c>
      <c r="D1343" s="47">
        <v>8300</v>
      </c>
      <c r="E1343" s="161"/>
      <c r="F1343" s="20"/>
      <c r="G1343" s="134"/>
      <c r="H1343" s="134"/>
      <c r="I1343" s="134"/>
      <c r="J1343" s="134"/>
      <c r="K1343" s="134"/>
      <c r="L1343" s="134"/>
      <c r="M1343" s="134"/>
      <c r="N1343" s="134"/>
      <c r="O1343" s="134"/>
      <c r="P1343" s="134"/>
      <c r="Q1343" s="134"/>
      <c r="R1343" s="134"/>
      <c r="S1343" s="134"/>
      <c r="T1343" s="134"/>
      <c r="U1343" s="134"/>
      <c r="V1343" s="134"/>
      <c r="W1343" s="134"/>
      <c r="X1343" s="134"/>
      <c r="Y1343" s="134"/>
      <c r="Z1343" s="134"/>
    </row>
    <row r="1344" spans="1:26" s="17" customFormat="1" x14ac:dyDescent="0.25">
      <c r="A1344" s="28">
        <f t="shared" ref="A1344" si="88">+A1342+1</f>
        <v>1313</v>
      </c>
      <c r="B1344" s="23" t="s">
        <v>355</v>
      </c>
      <c r="C1344" s="24"/>
      <c r="D1344" s="47"/>
      <c r="E1344" s="161"/>
      <c r="F1344" s="20"/>
      <c r="G1344" s="134"/>
      <c r="H1344" s="134"/>
      <c r="I1344" s="134"/>
      <c r="J1344" s="134"/>
      <c r="K1344" s="134"/>
      <c r="L1344" s="134"/>
      <c r="M1344" s="134"/>
      <c r="N1344" s="134"/>
      <c r="O1344" s="134"/>
      <c r="P1344" s="134"/>
      <c r="Q1344" s="134"/>
      <c r="R1344" s="134"/>
      <c r="S1344" s="134"/>
      <c r="T1344" s="134"/>
      <c r="U1344" s="134"/>
      <c r="V1344" s="134"/>
      <c r="W1344" s="134"/>
      <c r="X1344" s="134"/>
      <c r="Y1344" s="134"/>
      <c r="Z1344" s="134"/>
    </row>
    <row r="1345" spans="1:26" s="17" customFormat="1" x14ac:dyDescent="0.25">
      <c r="A1345" s="30"/>
      <c r="B1345" s="26" t="s">
        <v>8</v>
      </c>
      <c r="C1345" s="24" t="s">
        <v>9</v>
      </c>
      <c r="D1345" s="47">
        <v>8300</v>
      </c>
      <c r="E1345" s="161"/>
      <c r="F1345" s="20"/>
      <c r="G1345" s="134"/>
      <c r="H1345" s="134"/>
      <c r="I1345" s="134"/>
      <c r="J1345" s="134"/>
      <c r="K1345" s="134"/>
      <c r="L1345" s="134"/>
      <c r="M1345" s="134"/>
      <c r="N1345" s="134"/>
      <c r="O1345" s="134"/>
      <c r="P1345" s="134"/>
      <c r="Q1345" s="134"/>
      <c r="R1345" s="134"/>
      <c r="S1345" s="134"/>
      <c r="T1345" s="134"/>
      <c r="U1345" s="134"/>
      <c r="V1345" s="134"/>
      <c r="W1345" s="134"/>
      <c r="X1345" s="134"/>
      <c r="Y1345" s="134"/>
      <c r="Z1345" s="134"/>
    </row>
    <row r="1346" spans="1:26" s="17" customFormat="1" x14ac:dyDescent="0.25">
      <c r="A1346" s="28">
        <f>+A1344+1</f>
        <v>1314</v>
      </c>
      <c r="B1346" s="23" t="s">
        <v>356</v>
      </c>
      <c r="C1346" s="24"/>
      <c r="D1346" s="47"/>
      <c r="E1346" s="161"/>
      <c r="F1346" s="20"/>
      <c r="G1346" s="134"/>
      <c r="H1346" s="134"/>
      <c r="I1346" s="134"/>
      <c r="J1346" s="134"/>
      <c r="K1346" s="134"/>
      <c r="L1346" s="134"/>
      <c r="M1346" s="134"/>
      <c r="N1346" s="134"/>
      <c r="O1346" s="134"/>
      <c r="P1346" s="134"/>
      <c r="Q1346" s="134"/>
      <c r="R1346" s="134"/>
      <c r="S1346" s="134"/>
      <c r="T1346" s="134"/>
      <c r="U1346" s="134"/>
      <c r="V1346" s="134"/>
      <c r="W1346" s="134"/>
      <c r="X1346" s="134"/>
      <c r="Y1346" s="134"/>
      <c r="Z1346" s="134"/>
    </row>
    <row r="1347" spans="1:26" s="17" customFormat="1" x14ac:dyDescent="0.25">
      <c r="A1347" s="28"/>
      <c r="B1347" s="26" t="s">
        <v>58</v>
      </c>
      <c r="C1347" s="24" t="s">
        <v>29</v>
      </c>
      <c r="D1347" s="47">
        <v>2700</v>
      </c>
      <c r="E1347" s="161"/>
      <c r="F1347" s="20"/>
      <c r="G1347" s="134"/>
      <c r="H1347" s="134"/>
      <c r="I1347" s="134"/>
      <c r="J1347" s="134"/>
      <c r="K1347" s="134"/>
      <c r="L1347" s="134"/>
      <c r="M1347" s="134"/>
      <c r="N1347" s="134"/>
      <c r="O1347" s="134"/>
      <c r="P1347" s="134"/>
      <c r="Q1347" s="134"/>
      <c r="R1347" s="134"/>
      <c r="S1347" s="134"/>
      <c r="T1347" s="134"/>
      <c r="U1347" s="134"/>
      <c r="V1347" s="134"/>
      <c r="W1347" s="134"/>
      <c r="X1347" s="134"/>
      <c r="Y1347" s="134"/>
      <c r="Z1347" s="134"/>
    </row>
    <row r="1348" spans="1:26" s="17" customFormat="1" x14ac:dyDescent="0.25">
      <c r="A1348" s="28">
        <f t="shared" ref="A1348:A1368" si="89">+A1346+1</f>
        <v>1315</v>
      </c>
      <c r="B1348" s="23" t="s">
        <v>357</v>
      </c>
      <c r="C1348" s="24"/>
      <c r="D1348" s="47"/>
      <c r="E1348" s="161"/>
      <c r="F1348" s="20"/>
      <c r="G1348" s="134"/>
      <c r="H1348" s="134"/>
      <c r="I1348" s="134"/>
      <c r="J1348" s="134"/>
      <c r="K1348" s="134"/>
      <c r="L1348" s="134"/>
      <c r="M1348" s="134"/>
      <c r="N1348" s="134"/>
      <c r="O1348" s="134"/>
      <c r="P1348" s="134"/>
      <c r="Q1348" s="134"/>
      <c r="R1348" s="134"/>
      <c r="S1348" s="134"/>
      <c r="T1348" s="134"/>
      <c r="U1348" s="134"/>
      <c r="V1348" s="134"/>
      <c r="W1348" s="134"/>
      <c r="X1348" s="134"/>
      <c r="Y1348" s="134"/>
      <c r="Z1348" s="134"/>
    </row>
    <row r="1349" spans="1:26" s="17" customFormat="1" x14ac:dyDescent="0.25">
      <c r="A1349" s="28"/>
      <c r="B1349" s="26" t="s">
        <v>58</v>
      </c>
      <c r="C1349" s="24" t="s">
        <v>29</v>
      </c>
      <c r="D1349" s="47">
        <v>2000</v>
      </c>
      <c r="E1349" s="161"/>
      <c r="F1349" s="20"/>
      <c r="G1349" s="134"/>
      <c r="H1349" s="134"/>
      <c r="I1349" s="134"/>
      <c r="J1349" s="134"/>
      <c r="K1349" s="134"/>
      <c r="L1349" s="134"/>
      <c r="M1349" s="134"/>
      <c r="N1349" s="134"/>
      <c r="O1349" s="134"/>
      <c r="P1349" s="134"/>
      <c r="Q1349" s="134"/>
      <c r="R1349" s="134"/>
      <c r="S1349" s="134"/>
      <c r="T1349" s="134"/>
      <c r="U1349" s="134"/>
      <c r="V1349" s="134"/>
      <c r="W1349" s="134"/>
      <c r="X1349" s="134"/>
      <c r="Y1349" s="134"/>
      <c r="Z1349" s="134"/>
    </row>
    <row r="1350" spans="1:26" s="17" customFormat="1" x14ac:dyDescent="0.25">
      <c r="A1350" s="28">
        <f t="shared" si="89"/>
        <v>1316</v>
      </c>
      <c r="B1350" s="23" t="s">
        <v>935</v>
      </c>
      <c r="C1350" s="24"/>
      <c r="D1350" s="47"/>
      <c r="E1350" s="161"/>
      <c r="F1350" s="20"/>
      <c r="G1350" s="134"/>
      <c r="H1350" s="134"/>
      <c r="I1350" s="134"/>
      <c r="J1350" s="134"/>
      <c r="K1350" s="134"/>
      <c r="L1350" s="134"/>
      <c r="M1350" s="134"/>
      <c r="N1350" s="134"/>
      <c r="O1350" s="134"/>
      <c r="P1350" s="134"/>
      <c r="Q1350" s="134"/>
      <c r="R1350" s="134"/>
      <c r="S1350" s="134"/>
      <c r="T1350" s="134"/>
      <c r="U1350" s="134"/>
      <c r="V1350" s="134"/>
      <c r="W1350" s="134"/>
      <c r="X1350" s="134"/>
      <c r="Y1350" s="134"/>
      <c r="Z1350" s="134"/>
    </row>
    <row r="1351" spans="1:26" s="17" customFormat="1" x14ac:dyDescent="0.25">
      <c r="A1351" s="28"/>
      <c r="B1351" s="26" t="s">
        <v>8</v>
      </c>
      <c r="C1351" s="24" t="s">
        <v>9</v>
      </c>
      <c r="D1351" s="47">
        <v>3500</v>
      </c>
      <c r="E1351" s="161"/>
      <c r="F1351" s="20"/>
      <c r="G1351" s="134"/>
      <c r="H1351" s="134"/>
      <c r="I1351" s="134"/>
      <c r="J1351" s="134"/>
      <c r="K1351" s="134"/>
      <c r="L1351" s="134"/>
      <c r="M1351" s="134"/>
      <c r="N1351" s="134"/>
      <c r="O1351" s="134"/>
      <c r="P1351" s="134"/>
      <c r="Q1351" s="134"/>
      <c r="R1351" s="134"/>
      <c r="S1351" s="134"/>
      <c r="T1351" s="134"/>
      <c r="U1351" s="134"/>
      <c r="V1351" s="134"/>
      <c r="W1351" s="134"/>
      <c r="X1351" s="134"/>
      <c r="Y1351" s="134"/>
      <c r="Z1351" s="134"/>
    </row>
    <row r="1352" spans="1:26" s="17" customFormat="1" x14ac:dyDescent="0.25">
      <c r="A1352" s="28">
        <f t="shared" si="89"/>
        <v>1317</v>
      </c>
      <c r="B1352" s="23" t="s">
        <v>141</v>
      </c>
      <c r="C1352" s="24"/>
      <c r="D1352" s="47"/>
      <c r="E1352" s="161"/>
      <c r="F1352" s="20"/>
      <c r="G1352" s="134"/>
      <c r="H1352" s="134"/>
      <c r="I1352" s="134"/>
      <c r="J1352" s="134"/>
      <c r="K1352" s="134"/>
      <c r="L1352" s="134"/>
      <c r="M1352" s="134"/>
      <c r="N1352" s="134"/>
      <c r="O1352" s="134"/>
      <c r="P1352" s="134"/>
      <c r="Q1352" s="134"/>
      <c r="R1352" s="134"/>
      <c r="S1352" s="134"/>
      <c r="T1352" s="134"/>
      <c r="U1352" s="134"/>
      <c r="V1352" s="134"/>
      <c r="W1352" s="134"/>
      <c r="X1352" s="134"/>
      <c r="Y1352" s="134"/>
      <c r="Z1352" s="134"/>
    </row>
    <row r="1353" spans="1:26" s="17" customFormat="1" x14ac:dyDescent="0.25">
      <c r="A1353" s="28"/>
      <c r="B1353" s="26" t="s">
        <v>8</v>
      </c>
      <c r="C1353" s="24" t="s">
        <v>9</v>
      </c>
      <c r="D1353" s="47">
        <v>4000</v>
      </c>
      <c r="E1353" s="161"/>
      <c r="F1353" s="20"/>
      <c r="G1353" s="134"/>
      <c r="H1353" s="134"/>
      <c r="I1353" s="134"/>
      <c r="J1353" s="134"/>
      <c r="K1353" s="134"/>
      <c r="L1353" s="134"/>
      <c r="M1353" s="134"/>
      <c r="N1353" s="134"/>
      <c r="O1353" s="134"/>
      <c r="P1353" s="134"/>
      <c r="Q1353" s="134"/>
      <c r="R1353" s="134"/>
      <c r="S1353" s="134"/>
      <c r="T1353" s="134"/>
      <c r="U1353" s="134"/>
      <c r="V1353" s="134"/>
      <c r="W1353" s="134"/>
      <c r="X1353" s="134"/>
      <c r="Y1353" s="134"/>
      <c r="Z1353" s="134"/>
    </row>
    <row r="1354" spans="1:26" s="17" customFormat="1" x14ac:dyDescent="0.25">
      <c r="A1354" s="28">
        <f t="shared" si="89"/>
        <v>1318</v>
      </c>
      <c r="B1354" s="23" t="s">
        <v>358</v>
      </c>
      <c r="C1354" s="24"/>
      <c r="D1354" s="47"/>
      <c r="E1354" s="161"/>
      <c r="F1354" s="20"/>
      <c r="G1354" s="134"/>
      <c r="H1354" s="134"/>
      <c r="I1354" s="134"/>
      <c r="J1354" s="134"/>
      <c r="K1354" s="134"/>
      <c r="L1354" s="134"/>
      <c r="M1354" s="134"/>
      <c r="N1354" s="134"/>
      <c r="O1354" s="134"/>
      <c r="P1354" s="134"/>
      <c r="Q1354" s="134"/>
      <c r="R1354" s="134"/>
      <c r="S1354" s="134"/>
      <c r="T1354" s="134"/>
      <c r="U1354" s="134"/>
      <c r="V1354" s="134"/>
      <c r="W1354" s="134"/>
      <c r="X1354" s="134"/>
      <c r="Y1354" s="134"/>
      <c r="Z1354" s="134"/>
    </row>
    <row r="1355" spans="1:26" s="133" customFormat="1" x14ac:dyDescent="0.25">
      <c r="A1355" s="28"/>
      <c r="B1355" s="87" t="s">
        <v>134</v>
      </c>
      <c r="C1355" s="88" t="s">
        <v>29</v>
      </c>
      <c r="D1355" s="159">
        <v>600</v>
      </c>
      <c r="E1355" s="161"/>
      <c r="F1355" s="161"/>
    </row>
    <row r="1356" spans="1:26" s="17" customFormat="1" x14ac:dyDescent="0.25">
      <c r="A1356" s="28">
        <f t="shared" si="89"/>
        <v>1319</v>
      </c>
      <c r="B1356" s="23" t="s">
        <v>359</v>
      </c>
      <c r="C1356" s="24"/>
      <c r="D1356" s="47"/>
      <c r="E1356" s="161"/>
      <c r="F1356" s="20"/>
      <c r="G1356" s="134"/>
      <c r="H1356" s="134"/>
      <c r="I1356" s="134"/>
      <c r="J1356" s="134"/>
      <c r="K1356" s="134"/>
      <c r="L1356" s="134"/>
      <c r="M1356" s="134"/>
      <c r="N1356" s="134"/>
      <c r="O1356" s="134"/>
      <c r="P1356" s="134"/>
      <c r="Q1356" s="134"/>
      <c r="R1356" s="134"/>
      <c r="S1356" s="134"/>
      <c r="T1356" s="134"/>
      <c r="U1356" s="134"/>
      <c r="V1356" s="134"/>
      <c r="W1356" s="134"/>
      <c r="X1356" s="134"/>
      <c r="Y1356" s="134"/>
      <c r="Z1356" s="134"/>
    </row>
    <row r="1357" spans="1:26" s="133" customFormat="1" x14ac:dyDescent="0.25">
      <c r="A1357" s="28"/>
      <c r="B1357" s="87" t="s">
        <v>134</v>
      </c>
      <c r="C1357" s="88" t="s">
        <v>29</v>
      </c>
      <c r="D1357" s="159">
        <v>190</v>
      </c>
      <c r="E1357" s="161"/>
      <c r="F1357" s="161"/>
    </row>
    <row r="1358" spans="1:26" s="29" customFormat="1" x14ac:dyDescent="0.25">
      <c r="A1358" s="28">
        <f t="shared" si="89"/>
        <v>1320</v>
      </c>
      <c r="B1358" s="23" t="s">
        <v>360</v>
      </c>
      <c r="C1358" s="24"/>
      <c r="D1358" s="47"/>
      <c r="E1358" s="161"/>
      <c r="F1358" s="20"/>
      <c r="G1358" s="133"/>
      <c r="H1358" s="133"/>
      <c r="I1358" s="133"/>
      <c r="J1358" s="133"/>
      <c r="K1358" s="133"/>
      <c r="L1358" s="133"/>
      <c r="M1358" s="133"/>
      <c r="N1358" s="133"/>
      <c r="O1358" s="133"/>
      <c r="P1358" s="133"/>
      <c r="Q1358" s="133"/>
      <c r="R1358" s="133"/>
      <c r="S1358" s="133"/>
      <c r="T1358" s="133"/>
      <c r="U1358" s="133"/>
      <c r="V1358" s="133"/>
      <c r="W1358" s="133"/>
      <c r="X1358" s="133"/>
      <c r="Y1358" s="133"/>
      <c r="Z1358" s="133"/>
    </row>
    <row r="1359" spans="1:26" s="133" customFormat="1" x14ac:dyDescent="0.25">
      <c r="A1359" s="28"/>
      <c r="B1359" s="87" t="s">
        <v>143</v>
      </c>
      <c r="C1359" s="88" t="s">
        <v>33</v>
      </c>
      <c r="D1359" s="159">
        <v>5</v>
      </c>
      <c r="E1359" s="161"/>
      <c r="F1359" s="161"/>
    </row>
    <row r="1360" spans="1:26" s="29" customFormat="1" x14ac:dyDescent="0.25">
      <c r="A1360" s="28">
        <f t="shared" si="89"/>
        <v>1321</v>
      </c>
      <c r="B1360" s="23" t="s">
        <v>361</v>
      </c>
      <c r="C1360" s="24"/>
      <c r="D1360" s="47"/>
      <c r="E1360" s="161"/>
      <c r="F1360" s="20"/>
      <c r="G1360" s="133"/>
      <c r="H1360" s="133"/>
      <c r="I1360" s="133"/>
      <c r="J1360" s="133"/>
      <c r="K1360" s="133"/>
      <c r="L1360" s="133"/>
      <c r="M1360" s="133"/>
      <c r="N1360" s="133"/>
      <c r="O1360" s="133"/>
      <c r="P1360" s="133"/>
      <c r="Q1360" s="133"/>
      <c r="R1360" s="133"/>
      <c r="S1360" s="133"/>
      <c r="T1360" s="133"/>
      <c r="U1360" s="133"/>
      <c r="V1360" s="133"/>
      <c r="W1360" s="133"/>
      <c r="X1360" s="133"/>
      <c r="Y1360" s="133"/>
      <c r="Z1360" s="133"/>
    </row>
    <row r="1361" spans="1:26" s="133" customFormat="1" x14ac:dyDescent="0.25">
      <c r="A1361" s="28"/>
      <c r="B1361" s="87" t="s">
        <v>143</v>
      </c>
      <c r="C1361" s="88" t="s">
        <v>33</v>
      </c>
      <c r="D1361" s="159">
        <v>25</v>
      </c>
      <c r="E1361" s="161"/>
      <c r="F1361" s="161"/>
    </row>
    <row r="1362" spans="1:26" s="29" customFormat="1" x14ac:dyDescent="0.25">
      <c r="A1362" s="28">
        <f t="shared" si="89"/>
        <v>1322</v>
      </c>
      <c r="B1362" s="23" t="s">
        <v>362</v>
      </c>
      <c r="C1362" s="24"/>
      <c r="D1362" s="47"/>
      <c r="E1362" s="161"/>
      <c r="F1362" s="20"/>
      <c r="G1362" s="133"/>
      <c r="H1362" s="133"/>
      <c r="I1362" s="133"/>
      <c r="J1362" s="133"/>
      <c r="K1362" s="133"/>
      <c r="L1362" s="133"/>
      <c r="M1362" s="133"/>
      <c r="N1362" s="133"/>
      <c r="O1362" s="133"/>
      <c r="P1362" s="133"/>
      <c r="Q1362" s="133"/>
      <c r="R1362" s="133"/>
      <c r="S1362" s="133"/>
      <c r="T1362" s="133"/>
      <c r="U1362" s="133"/>
      <c r="V1362" s="133"/>
      <c r="W1362" s="133"/>
      <c r="X1362" s="133"/>
      <c r="Y1362" s="133"/>
      <c r="Z1362" s="133"/>
    </row>
    <row r="1363" spans="1:26" s="133" customFormat="1" x14ac:dyDescent="0.25">
      <c r="A1363" s="28"/>
      <c r="B1363" s="87" t="s">
        <v>35</v>
      </c>
      <c r="C1363" s="88" t="s">
        <v>33</v>
      </c>
      <c r="D1363" s="159">
        <v>5</v>
      </c>
      <c r="E1363" s="161"/>
      <c r="F1363" s="161"/>
    </row>
    <row r="1364" spans="1:26" s="29" customFormat="1" x14ac:dyDescent="0.25">
      <c r="A1364" s="28">
        <f t="shared" si="89"/>
        <v>1323</v>
      </c>
      <c r="B1364" s="23" t="s">
        <v>363</v>
      </c>
      <c r="C1364" s="24"/>
      <c r="D1364" s="47"/>
      <c r="E1364" s="161"/>
      <c r="F1364" s="20"/>
      <c r="G1364" s="133"/>
      <c r="H1364" s="133"/>
      <c r="I1364" s="133"/>
      <c r="J1364" s="133"/>
      <c r="K1364" s="133"/>
      <c r="L1364" s="133"/>
      <c r="M1364" s="133"/>
      <c r="N1364" s="133"/>
      <c r="O1364" s="133"/>
      <c r="P1364" s="133"/>
      <c r="Q1364" s="133"/>
      <c r="R1364" s="133"/>
      <c r="S1364" s="133"/>
      <c r="T1364" s="133"/>
      <c r="U1364" s="133"/>
      <c r="V1364" s="133"/>
      <c r="W1364" s="133"/>
      <c r="X1364" s="133"/>
      <c r="Y1364" s="133"/>
      <c r="Z1364" s="133"/>
    </row>
    <row r="1365" spans="1:26" s="133" customFormat="1" x14ac:dyDescent="0.25">
      <c r="A1365" s="28"/>
      <c r="B1365" s="87" t="s">
        <v>143</v>
      </c>
      <c r="C1365" s="88" t="s">
        <v>33</v>
      </c>
      <c r="D1365" s="159">
        <v>15</v>
      </c>
      <c r="E1365" s="161"/>
      <c r="F1365" s="161"/>
    </row>
    <row r="1366" spans="1:26" s="17" customFormat="1" x14ac:dyDescent="0.25">
      <c r="A1366" s="28">
        <f t="shared" si="89"/>
        <v>1324</v>
      </c>
      <c r="B1366" s="23" t="s">
        <v>142</v>
      </c>
      <c r="C1366" s="24"/>
      <c r="D1366" s="47"/>
      <c r="E1366" s="161"/>
      <c r="F1366" s="20"/>
      <c r="G1366" s="134"/>
      <c r="H1366" s="134"/>
      <c r="I1366" s="134"/>
      <c r="J1366" s="134"/>
      <c r="K1366" s="134"/>
      <c r="L1366" s="134"/>
      <c r="M1366" s="134"/>
      <c r="N1366" s="134"/>
      <c r="O1366" s="134"/>
      <c r="P1366" s="134"/>
      <c r="Q1366" s="134"/>
      <c r="R1366" s="134"/>
      <c r="S1366" s="134"/>
      <c r="T1366" s="134"/>
      <c r="U1366" s="134"/>
      <c r="V1366" s="134"/>
      <c r="W1366" s="134"/>
      <c r="X1366" s="134"/>
      <c r="Y1366" s="134"/>
      <c r="Z1366" s="134"/>
    </row>
    <row r="1367" spans="1:26" s="17" customFormat="1" x14ac:dyDescent="0.25">
      <c r="A1367" s="28"/>
      <c r="B1367" s="26" t="s">
        <v>143</v>
      </c>
      <c r="C1367" s="24" t="s">
        <v>33</v>
      </c>
      <c r="D1367" s="47">
        <v>4</v>
      </c>
      <c r="E1367" s="161"/>
      <c r="F1367" s="20"/>
      <c r="G1367" s="134"/>
      <c r="H1367" s="134"/>
      <c r="I1367" s="134"/>
      <c r="J1367" s="134"/>
      <c r="K1367" s="134"/>
      <c r="L1367" s="134"/>
      <c r="M1367" s="134"/>
      <c r="N1367" s="134"/>
      <c r="O1367" s="134"/>
      <c r="P1367" s="134"/>
      <c r="Q1367" s="134"/>
      <c r="R1367" s="134"/>
      <c r="S1367" s="134"/>
      <c r="T1367" s="134"/>
      <c r="U1367" s="134"/>
      <c r="V1367" s="134"/>
      <c r="W1367" s="134"/>
      <c r="X1367" s="134"/>
      <c r="Y1367" s="134"/>
      <c r="Z1367" s="134"/>
    </row>
    <row r="1368" spans="1:26" s="17" customFormat="1" x14ac:dyDescent="0.25">
      <c r="A1368" s="28">
        <f t="shared" si="89"/>
        <v>1325</v>
      </c>
      <c r="B1368" s="23" t="s">
        <v>364</v>
      </c>
      <c r="C1368" s="24"/>
      <c r="D1368" s="47"/>
      <c r="E1368" s="161"/>
      <c r="F1368" s="20"/>
      <c r="G1368" s="134"/>
      <c r="H1368" s="134"/>
      <c r="I1368" s="134"/>
      <c r="J1368" s="134"/>
      <c r="K1368" s="134"/>
      <c r="L1368" s="134"/>
      <c r="M1368" s="134"/>
      <c r="N1368" s="134"/>
      <c r="O1368" s="134"/>
      <c r="P1368" s="134"/>
      <c r="Q1368" s="134"/>
      <c r="R1368" s="134"/>
      <c r="S1368" s="134"/>
      <c r="T1368" s="134"/>
      <c r="U1368" s="134"/>
      <c r="V1368" s="134"/>
      <c r="W1368" s="134"/>
      <c r="X1368" s="134"/>
      <c r="Y1368" s="134"/>
      <c r="Z1368" s="134"/>
    </row>
    <row r="1369" spans="1:26" s="17" customFormat="1" x14ac:dyDescent="0.25">
      <c r="A1369" s="28"/>
      <c r="B1369" s="26" t="s">
        <v>143</v>
      </c>
      <c r="C1369" s="24" t="s">
        <v>33</v>
      </c>
      <c r="D1369" s="47">
        <v>2</v>
      </c>
      <c r="E1369" s="161"/>
      <c r="F1369" s="20"/>
      <c r="G1369" s="134"/>
      <c r="H1369" s="134"/>
      <c r="I1369" s="134"/>
      <c r="J1369" s="134"/>
      <c r="K1369" s="134"/>
      <c r="L1369" s="134"/>
      <c r="M1369" s="134"/>
      <c r="N1369" s="134"/>
      <c r="O1369" s="134"/>
      <c r="P1369" s="134"/>
      <c r="Q1369" s="134"/>
      <c r="R1369" s="134"/>
      <c r="S1369" s="134"/>
      <c r="T1369" s="134"/>
      <c r="U1369" s="134"/>
      <c r="V1369" s="134"/>
      <c r="W1369" s="134"/>
      <c r="X1369" s="134"/>
      <c r="Y1369" s="134"/>
      <c r="Z1369" s="134"/>
    </row>
    <row r="1370" spans="1:26" s="17" customFormat="1" x14ac:dyDescent="0.25">
      <c r="A1370" s="67"/>
      <c r="B1370" s="48" t="s">
        <v>144</v>
      </c>
      <c r="C1370" s="28"/>
      <c r="D1370" s="49"/>
      <c r="E1370" s="160"/>
      <c r="F1370" s="20"/>
      <c r="G1370" s="134"/>
      <c r="H1370" s="134"/>
      <c r="I1370" s="134"/>
      <c r="J1370" s="134"/>
      <c r="K1370" s="134"/>
      <c r="L1370" s="134"/>
      <c r="M1370" s="134"/>
      <c r="N1370" s="134"/>
      <c r="O1370" s="134"/>
      <c r="P1370" s="134"/>
      <c r="Q1370" s="134"/>
      <c r="R1370" s="134"/>
      <c r="S1370" s="134"/>
      <c r="T1370" s="134"/>
      <c r="U1370" s="134"/>
      <c r="V1370" s="134"/>
      <c r="W1370" s="134"/>
      <c r="X1370" s="134"/>
      <c r="Y1370" s="134"/>
      <c r="Z1370" s="134"/>
    </row>
    <row r="1371" spans="1:26" s="17" customFormat="1" ht="37.5" x14ac:dyDescent="0.25">
      <c r="A1371" s="28">
        <f>+A1368+1</f>
        <v>1326</v>
      </c>
      <c r="B1371" s="230" t="s">
        <v>949</v>
      </c>
      <c r="C1371" s="24"/>
      <c r="D1371" s="20">
        <v>0</v>
      </c>
      <c r="E1371" s="161"/>
      <c r="F1371" s="20"/>
      <c r="G1371" s="134"/>
      <c r="H1371" s="134"/>
      <c r="I1371" s="134"/>
      <c r="J1371" s="134"/>
      <c r="K1371" s="134"/>
      <c r="L1371" s="134"/>
      <c r="M1371" s="134"/>
      <c r="N1371" s="134"/>
      <c r="O1371" s="134"/>
      <c r="P1371" s="134"/>
      <c r="Q1371" s="134"/>
      <c r="R1371" s="134"/>
      <c r="S1371" s="134"/>
      <c r="T1371" s="134"/>
      <c r="U1371" s="134"/>
      <c r="V1371" s="134"/>
      <c r="W1371" s="134"/>
      <c r="X1371" s="134"/>
      <c r="Y1371" s="134"/>
      <c r="Z1371" s="134"/>
    </row>
    <row r="1372" spans="1:26" s="17" customFormat="1" x14ac:dyDescent="0.25">
      <c r="A1372" s="28"/>
      <c r="B1372" s="26" t="s">
        <v>143</v>
      </c>
      <c r="C1372" s="24" t="s">
        <v>33</v>
      </c>
      <c r="D1372" s="47">
        <v>10</v>
      </c>
      <c r="E1372" s="161"/>
      <c r="F1372" s="20"/>
      <c r="G1372" s="134"/>
      <c r="H1372" s="134"/>
      <c r="I1372" s="134"/>
      <c r="J1372" s="134"/>
      <c r="K1372" s="134"/>
      <c r="L1372" s="134"/>
      <c r="M1372" s="134"/>
      <c r="N1372" s="134"/>
      <c r="O1372" s="134"/>
      <c r="P1372" s="134"/>
      <c r="Q1372" s="134"/>
      <c r="R1372" s="134"/>
      <c r="S1372" s="134"/>
      <c r="T1372" s="134"/>
      <c r="U1372" s="134"/>
      <c r="V1372" s="134"/>
      <c r="W1372" s="134"/>
      <c r="X1372" s="134"/>
      <c r="Y1372" s="134"/>
      <c r="Z1372" s="134"/>
    </row>
    <row r="1373" spans="1:26" s="17" customFormat="1" ht="18.75" x14ac:dyDescent="0.25">
      <c r="A1373" s="28">
        <f>+A1371+1</f>
        <v>1327</v>
      </c>
      <c r="B1373" s="230" t="s">
        <v>950</v>
      </c>
      <c r="C1373" s="24"/>
      <c r="D1373" s="20">
        <v>0</v>
      </c>
      <c r="E1373" s="161"/>
      <c r="F1373" s="20"/>
      <c r="G1373" s="134"/>
      <c r="H1373" s="134"/>
      <c r="I1373" s="134"/>
      <c r="J1373" s="134"/>
      <c r="K1373" s="134"/>
      <c r="L1373" s="134"/>
      <c r="M1373" s="134"/>
      <c r="N1373" s="134"/>
      <c r="O1373" s="134"/>
      <c r="P1373" s="134"/>
      <c r="Q1373" s="134"/>
      <c r="R1373" s="134"/>
      <c r="S1373" s="134"/>
      <c r="T1373" s="134"/>
      <c r="U1373" s="134"/>
      <c r="V1373" s="134"/>
      <c r="W1373" s="134"/>
      <c r="X1373" s="134"/>
      <c r="Y1373" s="134"/>
      <c r="Z1373" s="134"/>
    </row>
    <row r="1374" spans="1:26" s="17" customFormat="1" x14ac:dyDescent="0.25">
      <c r="A1374" s="28"/>
      <c r="B1374" s="26" t="s">
        <v>143</v>
      </c>
      <c r="C1374" s="24" t="s">
        <v>33</v>
      </c>
      <c r="D1374" s="47">
        <v>20</v>
      </c>
      <c r="E1374" s="161"/>
      <c r="F1374" s="20"/>
      <c r="G1374" s="134"/>
      <c r="H1374" s="134"/>
      <c r="I1374" s="134"/>
      <c r="J1374" s="134"/>
      <c r="K1374" s="134"/>
      <c r="L1374" s="134"/>
      <c r="M1374" s="134"/>
      <c r="N1374" s="134"/>
      <c r="O1374" s="134"/>
      <c r="P1374" s="134"/>
      <c r="Q1374" s="134"/>
      <c r="R1374" s="134"/>
      <c r="S1374" s="134"/>
      <c r="T1374" s="134"/>
      <c r="U1374" s="134"/>
      <c r="V1374" s="134"/>
      <c r="W1374" s="134"/>
      <c r="X1374" s="134"/>
      <c r="Y1374" s="134"/>
      <c r="Z1374" s="134"/>
    </row>
    <row r="1375" spans="1:26" s="17" customFormat="1" x14ac:dyDescent="0.25">
      <c r="A1375" s="28">
        <f>+A1373+1</f>
        <v>1328</v>
      </c>
      <c r="B1375" s="23" t="s">
        <v>145</v>
      </c>
      <c r="C1375" s="24"/>
      <c r="D1375" s="20">
        <v>0</v>
      </c>
      <c r="E1375" s="161"/>
      <c r="F1375" s="20"/>
      <c r="G1375" s="134"/>
      <c r="H1375" s="134"/>
      <c r="I1375" s="134"/>
      <c r="J1375" s="134"/>
      <c r="K1375" s="134"/>
      <c r="L1375" s="134"/>
      <c r="M1375" s="134"/>
      <c r="N1375" s="134"/>
      <c r="O1375" s="134"/>
      <c r="P1375" s="134"/>
      <c r="Q1375" s="134"/>
      <c r="R1375" s="134"/>
      <c r="S1375" s="134"/>
      <c r="T1375" s="134"/>
      <c r="U1375" s="134"/>
      <c r="V1375" s="134"/>
      <c r="W1375" s="134"/>
      <c r="X1375" s="134"/>
      <c r="Y1375" s="134"/>
      <c r="Z1375" s="134"/>
    </row>
    <row r="1376" spans="1:26" s="17" customFormat="1" x14ac:dyDescent="0.25">
      <c r="A1376" s="28"/>
      <c r="B1376" s="26" t="s">
        <v>143</v>
      </c>
      <c r="C1376" s="24" t="s">
        <v>33</v>
      </c>
      <c r="D1376" s="159">
        <v>25</v>
      </c>
      <c r="E1376" s="161"/>
      <c r="F1376" s="20"/>
      <c r="G1376" s="134"/>
      <c r="H1376" s="134"/>
      <c r="I1376" s="134"/>
      <c r="J1376" s="134"/>
      <c r="K1376" s="134"/>
      <c r="L1376" s="134"/>
      <c r="M1376" s="134"/>
      <c r="N1376" s="134"/>
      <c r="O1376" s="134"/>
      <c r="P1376" s="134"/>
      <c r="Q1376" s="134"/>
      <c r="R1376" s="134"/>
      <c r="S1376" s="134"/>
      <c r="T1376" s="134"/>
      <c r="U1376" s="134"/>
      <c r="V1376" s="134"/>
      <c r="W1376" s="134"/>
      <c r="X1376" s="134"/>
      <c r="Y1376" s="134"/>
      <c r="Z1376" s="134"/>
    </row>
    <row r="1377" spans="1:26" s="17" customFormat="1" x14ac:dyDescent="0.25">
      <c r="A1377" s="28">
        <f>A1375+1</f>
        <v>1329</v>
      </c>
      <c r="B1377" s="23" t="s">
        <v>146</v>
      </c>
      <c r="C1377" s="24"/>
      <c r="D1377" s="20">
        <v>0</v>
      </c>
      <c r="E1377" s="161"/>
      <c r="F1377" s="20"/>
      <c r="G1377" s="134"/>
      <c r="H1377" s="134"/>
      <c r="I1377" s="134"/>
      <c r="J1377" s="134"/>
      <c r="K1377" s="134"/>
      <c r="L1377" s="134"/>
      <c r="M1377" s="134"/>
      <c r="N1377" s="134"/>
      <c r="O1377" s="134"/>
      <c r="P1377" s="134"/>
      <c r="Q1377" s="134"/>
      <c r="R1377" s="134"/>
      <c r="S1377" s="134"/>
      <c r="T1377" s="134"/>
      <c r="U1377" s="134"/>
      <c r="V1377" s="134"/>
      <c r="W1377" s="134"/>
      <c r="X1377" s="134"/>
      <c r="Y1377" s="134"/>
      <c r="Z1377" s="134"/>
    </row>
    <row r="1378" spans="1:26" s="17" customFormat="1" x14ac:dyDescent="0.25">
      <c r="A1378" s="28"/>
      <c r="B1378" s="26" t="s">
        <v>143</v>
      </c>
      <c r="C1378" s="24" t="s">
        <v>33</v>
      </c>
      <c r="D1378" s="159">
        <v>40</v>
      </c>
      <c r="E1378" s="161"/>
      <c r="F1378" s="20"/>
      <c r="G1378" s="134"/>
      <c r="H1378" s="134"/>
      <c r="I1378" s="134"/>
      <c r="J1378" s="134"/>
      <c r="K1378" s="134"/>
      <c r="L1378" s="134"/>
      <c r="M1378" s="134"/>
      <c r="N1378" s="134"/>
      <c r="O1378" s="134"/>
      <c r="P1378" s="134"/>
      <c r="Q1378" s="134"/>
      <c r="R1378" s="134"/>
      <c r="S1378" s="134"/>
      <c r="T1378" s="134"/>
      <c r="U1378" s="134"/>
      <c r="V1378" s="134"/>
      <c r="W1378" s="134"/>
      <c r="X1378" s="134"/>
      <c r="Y1378" s="134"/>
      <c r="Z1378" s="134"/>
    </row>
    <row r="1379" spans="1:26" s="17" customFormat="1" x14ac:dyDescent="0.25">
      <c r="A1379" s="28">
        <f>+A1377+1</f>
        <v>1330</v>
      </c>
      <c r="B1379" s="23" t="s">
        <v>147</v>
      </c>
      <c r="C1379" s="24"/>
      <c r="D1379" s="20">
        <v>0</v>
      </c>
      <c r="E1379" s="161"/>
      <c r="F1379" s="20"/>
      <c r="G1379" s="134"/>
      <c r="H1379" s="134"/>
      <c r="I1379" s="134"/>
      <c r="J1379" s="134"/>
      <c r="K1379" s="134"/>
      <c r="L1379" s="134"/>
      <c r="M1379" s="134"/>
      <c r="N1379" s="134"/>
      <c r="O1379" s="134"/>
      <c r="P1379" s="134"/>
      <c r="Q1379" s="134"/>
      <c r="R1379" s="134"/>
      <c r="S1379" s="134"/>
      <c r="T1379" s="134"/>
      <c r="U1379" s="134"/>
      <c r="V1379" s="134"/>
      <c r="W1379" s="134"/>
      <c r="X1379" s="134"/>
      <c r="Y1379" s="134"/>
      <c r="Z1379" s="134"/>
    </row>
    <row r="1380" spans="1:26" s="17" customFormat="1" x14ac:dyDescent="0.25">
      <c r="A1380" s="28"/>
      <c r="B1380" s="26" t="s">
        <v>148</v>
      </c>
      <c r="C1380" s="24" t="s">
        <v>9</v>
      </c>
      <c r="D1380" s="159">
        <v>250</v>
      </c>
      <c r="E1380" s="161"/>
      <c r="F1380" s="20"/>
      <c r="G1380" s="134"/>
      <c r="H1380" s="134"/>
      <c r="I1380" s="134"/>
      <c r="J1380" s="134"/>
      <c r="K1380" s="134"/>
      <c r="L1380" s="134"/>
      <c r="M1380" s="134"/>
      <c r="N1380" s="134"/>
      <c r="O1380" s="134"/>
      <c r="P1380" s="134"/>
      <c r="Q1380" s="134"/>
      <c r="R1380" s="134"/>
      <c r="S1380" s="134"/>
      <c r="T1380" s="134"/>
      <c r="U1380" s="134"/>
      <c r="V1380" s="134"/>
      <c r="W1380" s="134"/>
      <c r="X1380" s="134"/>
      <c r="Y1380" s="134"/>
      <c r="Z1380" s="134"/>
    </row>
    <row r="1381" spans="1:26" s="17" customFormat="1" ht="36" x14ac:dyDescent="0.25">
      <c r="A1381" s="28">
        <f>+A1379+1</f>
        <v>1331</v>
      </c>
      <c r="B1381" s="23" t="s">
        <v>149</v>
      </c>
      <c r="C1381" s="24"/>
      <c r="D1381" s="20">
        <v>0</v>
      </c>
      <c r="E1381" s="161"/>
      <c r="F1381" s="20"/>
      <c r="G1381" s="134"/>
      <c r="H1381" s="134"/>
      <c r="I1381" s="134"/>
      <c r="J1381" s="134"/>
      <c r="K1381" s="134"/>
      <c r="L1381" s="134"/>
      <c r="M1381" s="134"/>
      <c r="N1381" s="134"/>
      <c r="O1381" s="134"/>
      <c r="P1381" s="134"/>
      <c r="Q1381" s="134"/>
      <c r="R1381" s="134"/>
      <c r="S1381" s="134"/>
      <c r="T1381" s="134"/>
      <c r="U1381" s="134"/>
      <c r="V1381" s="134"/>
      <c r="W1381" s="134"/>
      <c r="X1381" s="134"/>
      <c r="Y1381" s="134"/>
      <c r="Z1381" s="134"/>
    </row>
    <row r="1382" spans="1:26" s="17" customFormat="1" x14ac:dyDescent="0.25">
      <c r="A1382" s="28"/>
      <c r="B1382" s="26" t="s">
        <v>143</v>
      </c>
      <c r="C1382" s="24" t="s">
        <v>33</v>
      </c>
      <c r="D1382" s="159">
        <v>5</v>
      </c>
      <c r="E1382" s="161"/>
      <c r="F1382" s="20"/>
      <c r="G1382" s="134"/>
      <c r="H1382" s="134"/>
      <c r="I1382" s="134"/>
      <c r="J1382" s="134"/>
      <c r="K1382" s="134"/>
      <c r="L1382" s="134"/>
      <c r="M1382" s="134"/>
      <c r="N1382" s="134"/>
      <c r="O1382" s="134"/>
      <c r="P1382" s="134"/>
      <c r="Q1382" s="134"/>
      <c r="R1382" s="134"/>
      <c r="S1382" s="134"/>
      <c r="T1382" s="134"/>
      <c r="U1382" s="134"/>
      <c r="V1382" s="134"/>
      <c r="W1382" s="134"/>
      <c r="X1382" s="134"/>
      <c r="Y1382" s="134"/>
      <c r="Z1382" s="134"/>
    </row>
    <row r="1383" spans="1:26" s="17" customFormat="1" x14ac:dyDescent="0.25">
      <c r="A1383" s="28">
        <f>+A1381+1</f>
        <v>1332</v>
      </c>
      <c r="B1383" s="23" t="s">
        <v>365</v>
      </c>
      <c r="C1383" s="24"/>
      <c r="D1383" s="20">
        <v>0</v>
      </c>
      <c r="E1383" s="161"/>
      <c r="F1383" s="20"/>
      <c r="G1383" s="134"/>
      <c r="H1383" s="134"/>
      <c r="I1383" s="134"/>
      <c r="J1383" s="134"/>
      <c r="K1383" s="134"/>
      <c r="L1383" s="134"/>
      <c r="M1383" s="134"/>
      <c r="N1383" s="134"/>
      <c r="O1383" s="134"/>
      <c r="P1383" s="134"/>
      <c r="Q1383" s="134"/>
      <c r="R1383" s="134"/>
      <c r="S1383" s="134"/>
      <c r="T1383" s="134"/>
      <c r="U1383" s="134"/>
      <c r="V1383" s="134"/>
      <c r="W1383" s="134"/>
      <c r="X1383" s="134"/>
      <c r="Y1383" s="134"/>
      <c r="Z1383" s="134"/>
    </row>
    <row r="1384" spans="1:26" s="17" customFormat="1" x14ac:dyDescent="0.25">
      <c r="A1384" s="28"/>
      <c r="B1384" s="26" t="s">
        <v>143</v>
      </c>
      <c r="C1384" s="24" t="s">
        <v>33</v>
      </c>
      <c r="D1384" s="159">
        <v>8</v>
      </c>
      <c r="E1384" s="161"/>
      <c r="F1384" s="20"/>
      <c r="G1384" s="134"/>
      <c r="H1384" s="134"/>
      <c r="I1384" s="134"/>
      <c r="J1384" s="134"/>
      <c r="K1384" s="134"/>
      <c r="L1384" s="134"/>
      <c r="M1384" s="134"/>
      <c r="N1384" s="134"/>
      <c r="O1384" s="134"/>
      <c r="P1384" s="134"/>
      <c r="Q1384" s="134"/>
      <c r="R1384" s="134"/>
      <c r="S1384" s="134"/>
      <c r="T1384" s="134"/>
      <c r="U1384" s="134"/>
      <c r="V1384" s="134"/>
      <c r="W1384" s="134"/>
      <c r="X1384" s="134"/>
      <c r="Y1384" s="134"/>
      <c r="Z1384" s="134"/>
    </row>
    <row r="1385" spans="1:26" s="17" customFormat="1" x14ac:dyDescent="0.25">
      <c r="A1385" s="67"/>
      <c r="B1385" s="48" t="s">
        <v>150</v>
      </c>
      <c r="C1385" s="28"/>
      <c r="D1385" s="20">
        <v>0</v>
      </c>
      <c r="E1385" s="160"/>
      <c r="F1385" s="20"/>
      <c r="G1385" s="134"/>
      <c r="H1385" s="134"/>
      <c r="I1385" s="134"/>
      <c r="J1385" s="134"/>
      <c r="K1385" s="134"/>
      <c r="L1385" s="134"/>
      <c r="M1385" s="134"/>
      <c r="N1385" s="134"/>
      <c r="O1385" s="134"/>
      <c r="P1385" s="134"/>
      <c r="Q1385" s="134"/>
      <c r="R1385" s="134"/>
      <c r="S1385" s="134"/>
      <c r="T1385" s="134"/>
      <c r="U1385" s="134"/>
      <c r="V1385" s="134"/>
      <c r="W1385" s="134"/>
      <c r="X1385" s="134"/>
      <c r="Y1385" s="134"/>
      <c r="Z1385" s="134"/>
    </row>
    <row r="1386" spans="1:26" s="17" customFormat="1" x14ac:dyDescent="0.25">
      <c r="A1386" s="28">
        <f>+A1383+1</f>
        <v>1333</v>
      </c>
      <c r="B1386" s="23" t="s">
        <v>459</v>
      </c>
      <c r="C1386" s="24"/>
      <c r="D1386" s="47"/>
      <c r="E1386" s="161"/>
      <c r="F1386" s="20"/>
      <c r="G1386" s="134"/>
      <c r="H1386" s="134"/>
      <c r="I1386" s="134"/>
      <c r="J1386" s="134"/>
      <c r="K1386" s="134"/>
      <c r="L1386" s="134"/>
      <c r="M1386" s="134"/>
      <c r="N1386" s="134"/>
      <c r="O1386" s="134"/>
      <c r="P1386" s="134"/>
      <c r="Q1386" s="134"/>
      <c r="R1386" s="134"/>
      <c r="S1386" s="134"/>
      <c r="T1386" s="134"/>
      <c r="U1386" s="134"/>
      <c r="V1386" s="134"/>
      <c r="W1386" s="134"/>
      <c r="X1386" s="134"/>
      <c r="Y1386" s="134"/>
      <c r="Z1386" s="134"/>
    </row>
    <row r="1387" spans="1:26" s="17" customFormat="1" x14ac:dyDescent="0.25">
      <c r="A1387" s="30"/>
      <c r="B1387" s="26" t="s">
        <v>8</v>
      </c>
      <c r="C1387" s="24" t="s">
        <v>9</v>
      </c>
      <c r="D1387" s="47">
        <v>1560</v>
      </c>
      <c r="E1387" s="161"/>
      <c r="F1387" s="20"/>
      <c r="G1387" s="134"/>
      <c r="H1387" s="134"/>
      <c r="I1387" s="134"/>
      <c r="J1387" s="134"/>
      <c r="K1387" s="134"/>
      <c r="L1387" s="134"/>
      <c r="M1387" s="134"/>
      <c r="N1387" s="134"/>
      <c r="O1387" s="134"/>
      <c r="P1387" s="134"/>
      <c r="Q1387" s="134"/>
      <c r="R1387" s="134"/>
      <c r="S1387" s="134"/>
      <c r="T1387" s="134"/>
      <c r="U1387" s="134"/>
      <c r="V1387" s="134"/>
      <c r="W1387" s="134"/>
      <c r="X1387" s="134"/>
      <c r="Y1387" s="134"/>
      <c r="Z1387" s="134"/>
    </row>
    <row r="1388" spans="1:26" s="17" customFormat="1" x14ac:dyDescent="0.25">
      <c r="A1388" s="28">
        <f>+A1386+1</f>
        <v>1334</v>
      </c>
      <c r="B1388" s="23" t="s">
        <v>458</v>
      </c>
      <c r="C1388" s="24"/>
      <c r="D1388" s="47"/>
      <c r="E1388" s="161"/>
      <c r="F1388" s="20"/>
      <c r="G1388" s="134"/>
      <c r="H1388" s="134"/>
      <c r="I1388" s="134"/>
      <c r="J1388" s="134"/>
      <c r="K1388" s="134"/>
      <c r="L1388" s="134"/>
      <c r="M1388" s="134"/>
      <c r="N1388" s="134"/>
      <c r="O1388" s="134"/>
      <c r="P1388" s="134"/>
      <c r="Q1388" s="134"/>
      <c r="R1388" s="134"/>
      <c r="S1388" s="134"/>
      <c r="T1388" s="134"/>
      <c r="U1388" s="134"/>
      <c r="V1388" s="134"/>
      <c r="W1388" s="134"/>
      <c r="X1388" s="134"/>
      <c r="Y1388" s="134"/>
      <c r="Z1388" s="134"/>
    </row>
    <row r="1389" spans="1:26" s="17" customFormat="1" x14ac:dyDescent="0.25">
      <c r="A1389" s="28"/>
      <c r="B1389" s="26" t="s">
        <v>151</v>
      </c>
      <c r="C1389" s="24" t="s">
        <v>9</v>
      </c>
      <c r="D1389" s="47">
        <v>1200</v>
      </c>
      <c r="E1389" s="161"/>
      <c r="F1389" s="20"/>
      <c r="G1389" s="134"/>
      <c r="H1389" s="134"/>
      <c r="I1389" s="134"/>
      <c r="J1389" s="134"/>
      <c r="K1389" s="134"/>
      <c r="L1389" s="134"/>
      <c r="M1389" s="134"/>
      <c r="N1389" s="134"/>
      <c r="O1389" s="134"/>
      <c r="P1389" s="134"/>
      <c r="Q1389" s="134"/>
      <c r="R1389" s="134"/>
      <c r="S1389" s="134"/>
      <c r="T1389" s="134"/>
      <c r="U1389" s="134"/>
      <c r="V1389" s="134"/>
      <c r="W1389" s="134"/>
      <c r="X1389" s="134"/>
      <c r="Y1389" s="134"/>
      <c r="Z1389" s="134"/>
    </row>
    <row r="1390" spans="1:26" s="17" customFormat="1" x14ac:dyDescent="0.25">
      <c r="A1390" s="67"/>
      <c r="B1390" s="48" t="s">
        <v>152</v>
      </c>
      <c r="C1390" s="28"/>
      <c r="D1390" s="49"/>
      <c r="E1390" s="160"/>
      <c r="F1390" s="20"/>
      <c r="G1390" s="134"/>
      <c r="H1390" s="134"/>
      <c r="I1390" s="134"/>
      <c r="J1390" s="134"/>
      <c r="K1390" s="134"/>
      <c r="L1390" s="134"/>
      <c r="M1390" s="134"/>
      <c r="N1390" s="134"/>
      <c r="O1390" s="134"/>
      <c r="P1390" s="134"/>
      <c r="Q1390" s="134"/>
      <c r="R1390" s="134"/>
      <c r="S1390" s="134"/>
      <c r="T1390" s="134"/>
      <c r="U1390" s="134"/>
      <c r="V1390" s="134"/>
      <c r="W1390" s="134"/>
      <c r="X1390" s="134"/>
      <c r="Y1390" s="134"/>
      <c r="Z1390" s="134"/>
    </row>
    <row r="1391" spans="1:26" s="17" customFormat="1" x14ac:dyDescent="0.25">
      <c r="A1391" s="28">
        <f>+A1388+1</f>
        <v>1335</v>
      </c>
      <c r="B1391" s="23" t="s">
        <v>153</v>
      </c>
      <c r="C1391" s="24"/>
      <c r="D1391" s="47"/>
      <c r="E1391" s="161"/>
      <c r="F1391" s="20"/>
      <c r="G1391" s="134"/>
      <c r="H1391" s="134"/>
      <c r="I1391" s="134"/>
      <c r="J1391" s="134"/>
      <c r="K1391" s="134"/>
      <c r="L1391" s="134"/>
      <c r="M1391" s="134"/>
      <c r="N1391" s="134"/>
      <c r="O1391" s="134"/>
      <c r="P1391" s="134"/>
      <c r="Q1391" s="134"/>
      <c r="R1391" s="134"/>
      <c r="S1391" s="134"/>
      <c r="T1391" s="134"/>
      <c r="U1391" s="134"/>
      <c r="V1391" s="134"/>
      <c r="W1391" s="134"/>
      <c r="X1391" s="134"/>
      <c r="Y1391" s="134"/>
      <c r="Z1391" s="134"/>
    </row>
    <row r="1392" spans="1:26" s="17" customFormat="1" x14ac:dyDescent="0.25">
      <c r="A1392" s="28"/>
      <c r="B1392" s="26" t="s">
        <v>154</v>
      </c>
      <c r="C1392" s="24" t="s">
        <v>102</v>
      </c>
      <c r="D1392" s="47">
        <v>1</v>
      </c>
      <c r="E1392" s="161"/>
      <c r="F1392" s="20"/>
      <c r="G1392" s="134"/>
      <c r="H1392" s="134"/>
      <c r="I1392" s="134"/>
      <c r="J1392" s="134"/>
      <c r="K1392" s="134"/>
      <c r="L1392" s="134"/>
      <c r="M1392" s="134"/>
      <c r="N1392" s="134"/>
      <c r="O1392" s="134"/>
      <c r="P1392" s="134"/>
      <c r="Q1392" s="134"/>
      <c r="R1392" s="134"/>
      <c r="S1392" s="134"/>
      <c r="T1392" s="134"/>
      <c r="U1392" s="134"/>
      <c r="V1392" s="134"/>
      <c r="W1392" s="134"/>
      <c r="X1392" s="134"/>
      <c r="Y1392" s="134"/>
      <c r="Z1392" s="134"/>
    </row>
    <row r="1393" spans="1:26" s="17" customFormat="1" x14ac:dyDescent="0.25">
      <c r="A1393" s="28">
        <f t="shared" ref="A1393" si="90">A1391+1</f>
        <v>1336</v>
      </c>
      <c r="B1393" s="23" t="s">
        <v>155</v>
      </c>
      <c r="C1393" s="24"/>
      <c r="D1393" s="47"/>
      <c r="E1393" s="161"/>
      <c r="F1393" s="20"/>
      <c r="G1393" s="134"/>
      <c r="H1393" s="134"/>
      <c r="I1393" s="134"/>
      <c r="J1393" s="134"/>
      <c r="K1393" s="134"/>
      <c r="L1393" s="134"/>
      <c r="M1393" s="134"/>
      <c r="N1393" s="134"/>
      <c r="O1393" s="134"/>
      <c r="P1393" s="134"/>
      <c r="Q1393" s="134"/>
      <c r="R1393" s="134"/>
      <c r="S1393" s="134"/>
      <c r="T1393" s="134"/>
      <c r="U1393" s="134"/>
      <c r="V1393" s="134"/>
      <c r="W1393" s="134"/>
      <c r="X1393" s="134"/>
      <c r="Y1393" s="134"/>
      <c r="Z1393" s="134"/>
    </row>
    <row r="1394" spans="1:26" s="17" customFormat="1" x14ac:dyDescent="0.25">
      <c r="A1394" s="28"/>
      <c r="B1394" s="26" t="s">
        <v>154</v>
      </c>
      <c r="C1394" s="24" t="s">
        <v>102</v>
      </c>
      <c r="D1394" s="47">
        <v>1</v>
      </c>
      <c r="E1394" s="161"/>
      <c r="F1394" s="20"/>
      <c r="G1394" s="134"/>
      <c r="H1394" s="134"/>
      <c r="I1394" s="134"/>
      <c r="J1394" s="134"/>
      <c r="K1394" s="134"/>
      <c r="L1394" s="134"/>
      <c r="M1394" s="134"/>
      <c r="N1394" s="134"/>
      <c r="O1394" s="134"/>
      <c r="P1394" s="134"/>
      <c r="Q1394" s="134"/>
      <c r="R1394" s="134"/>
      <c r="S1394" s="134"/>
      <c r="T1394" s="134"/>
      <c r="U1394" s="134"/>
      <c r="V1394" s="134"/>
      <c r="W1394" s="134"/>
      <c r="X1394" s="134"/>
      <c r="Y1394" s="134"/>
      <c r="Z1394" s="134"/>
    </row>
    <row r="1395" spans="1:26" s="17" customFormat="1" ht="36" x14ac:dyDescent="0.25">
      <c r="A1395" s="28">
        <f t="shared" ref="A1395" si="91">A1393+1</f>
        <v>1337</v>
      </c>
      <c r="B1395" s="23" t="s">
        <v>156</v>
      </c>
      <c r="C1395" s="24"/>
      <c r="D1395" s="47"/>
      <c r="E1395" s="161"/>
      <c r="F1395" s="20"/>
      <c r="G1395" s="134"/>
      <c r="H1395" s="134"/>
      <c r="I1395" s="134"/>
      <c r="J1395" s="134"/>
      <c r="K1395" s="134"/>
      <c r="L1395" s="134"/>
      <c r="M1395" s="134"/>
      <c r="N1395" s="134"/>
      <c r="O1395" s="134"/>
      <c r="P1395" s="134"/>
      <c r="Q1395" s="134"/>
      <c r="R1395" s="134"/>
      <c r="S1395" s="134"/>
      <c r="T1395" s="134"/>
      <c r="U1395" s="134"/>
      <c r="V1395" s="134"/>
      <c r="W1395" s="134"/>
      <c r="X1395" s="134"/>
      <c r="Y1395" s="134"/>
      <c r="Z1395" s="134"/>
    </row>
    <row r="1396" spans="1:26" s="17" customFormat="1" x14ac:dyDescent="0.25">
      <c r="A1396" s="28"/>
      <c r="B1396" s="26" t="s">
        <v>157</v>
      </c>
      <c r="C1396" s="24" t="s">
        <v>29</v>
      </c>
      <c r="D1396" s="47">
        <v>300</v>
      </c>
      <c r="E1396" s="161"/>
      <c r="F1396" s="20"/>
      <c r="G1396" s="134"/>
      <c r="H1396" s="134"/>
      <c r="I1396" s="134"/>
      <c r="J1396" s="134"/>
      <c r="K1396" s="134"/>
      <c r="L1396" s="134"/>
      <c r="M1396" s="134"/>
      <c r="N1396" s="134"/>
      <c r="O1396" s="134"/>
      <c r="P1396" s="134"/>
      <c r="Q1396" s="134"/>
      <c r="R1396" s="134"/>
      <c r="S1396" s="134"/>
      <c r="T1396" s="134"/>
      <c r="U1396" s="134"/>
      <c r="V1396" s="134"/>
      <c r="W1396" s="134"/>
      <c r="X1396" s="134"/>
      <c r="Y1396" s="134"/>
      <c r="Z1396" s="134"/>
    </row>
    <row r="1397" spans="1:26" s="17" customFormat="1" x14ac:dyDescent="0.25">
      <c r="A1397" s="28">
        <f t="shared" ref="A1397" si="92">A1395+1</f>
        <v>1338</v>
      </c>
      <c r="B1397" s="23" t="s">
        <v>896</v>
      </c>
      <c r="C1397" s="24"/>
      <c r="D1397" s="47"/>
      <c r="E1397" s="161"/>
      <c r="F1397" s="161"/>
      <c r="G1397" s="134"/>
      <c r="H1397" s="134"/>
      <c r="I1397" s="134"/>
      <c r="J1397" s="134"/>
      <c r="K1397" s="134"/>
      <c r="L1397" s="134"/>
      <c r="M1397" s="134"/>
      <c r="N1397" s="134"/>
      <c r="O1397" s="134"/>
      <c r="P1397" s="134"/>
      <c r="Q1397" s="134"/>
      <c r="R1397" s="134"/>
      <c r="S1397" s="134"/>
      <c r="T1397" s="134"/>
      <c r="U1397" s="134"/>
      <c r="V1397" s="134"/>
      <c r="W1397" s="134"/>
      <c r="X1397" s="134"/>
      <c r="Y1397" s="134"/>
      <c r="Z1397" s="134"/>
    </row>
    <row r="1398" spans="1:26" s="17" customFormat="1" x14ac:dyDescent="0.25">
      <c r="A1398" s="30"/>
      <c r="B1398" s="26" t="s">
        <v>28</v>
      </c>
      <c r="C1398" s="24" t="s">
        <v>9</v>
      </c>
      <c r="D1398" s="47">
        <v>220</v>
      </c>
      <c r="E1398" s="161"/>
      <c r="F1398" s="161"/>
      <c r="G1398" s="134"/>
      <c r="H1398" s="134"/>
      <c r="I1398" s="134"/>
      <c r="J1398" s="134"/>
      <c r="K1398" s="134"/>
      <c r="L1398" s="134"/>
      <c r="M1398" s="134"/>
      <c r="N1398" s="134"/>
      <c r="O1398" s="134"/>
      <c r="P1398" s="134"/>
      <c r="Q1398" s="134"/>
      <c r="R1398" s="134"/>
      <c r="S1398" s="134"/>
      <c r="T1398" s="134"/>
      <c r="U1398" s="134"/>
      <c r="V1398" s="134"/>
      <c r="W1398" s="134"/>
      <c r="X1398" s="134"/>
      <c r="Y1398" s="134"/>
      <c r="Z1398" s="134"/>
    </row>
    <row r="1399" spans="1:26" s="17" customFormat="1" x14ac:dyDescent="0.25">
      <c r="A1399" s="28">
        <f>A1397+1</f>
        <v>1339</v>
      </c>
      <c r="B1399" s="23" t="s">
        <v>366</v>
      </c>
      <c r="C1399" s="24"/>
      <c r="D1399" s="47"/>
      <c r="E1399" s="161"/>
      <c r="F1399" s="20"/>
      <c r="G1399" s="134"/>
      <c r="H1399" s="134"/>
      <c r="I1399" s="134"/>
      <c r="J1399" s="134"/>
      <c r="K1399" s="134"/>
      <c r="L1399" s="134"/>
      <c r="M1399" s="134"/>
      <c r="N1399" s="134"/>
      <c r="O1399" s="134"/>
      <c r="P1399" s="134"/>
      <c r="Q1399" s="134"/>
      <c r="R1399" s="134"/>
      <c r="S1399" s="134"/>
      <c r="T1399" s="134"/>
      <c r="U1399" s="134"/>
      <c r="V1399" s="134"/>
      <c r="W1399" s="134"/>
      <c r="X1399" s="134"/>
      <c r="Y1399" s="134"/>
      <c r="Z1399" s="134"/>
    </row>
    <row r="1400" spans="1:26" s="17" customFormat="1" x14ac:dyDescent="0.25">
      <c r="A1400" s="28"/>
      <c r="B1400" s="26" t="s">
        <v>157</v>
      </c>
      <c r="C1400" s="24" t="s">
        <v>29</v>
      </c>
      <c r="D1400" s="47">
        <v>910</v>
      </c>
      <c r="E1400" s="161"/>
      <c r="F1400" s="20"/>
      <c r="G1400" s="134"/>
      <c r="H1400" s="134"/>
      <c r="I1400" s="134"/>
      <c r="J1400" s="134"/>
      <c r="K1400" s="134"/>
      <c r="L1400" s="134"/>
      <c r="M1400" s="134"/>
      <c r="N1400" s="134"/>
      <c r="O1400" s="134"/>
      <c r="P1400" s="134"/>
      <c r="Q1400" s="134"/>
      <c r="R1400" s="134"/>
      <c r="S1400" s="134"/>
      <c r="T1400" s="134"/>
      <c r="U1400" s="134"/>
      <c r="V1400" s="134"/>
      <c r="W1400" s="134"/>
      <c r="X1400" s="134"/>
      <c r="Y1400" s="134"/>
      <c r="Z1400" s="134"/>
    </row>
    <row r="1401" spans="1:26" s="17" customFormat="1" x14ac:dyDescent="0.25">
      <c r="A1401" s="28">
        <f>A1399+1</f>
        <v>1340</v>
      </c>
      <c r="B1401" s="23" t="s">
        <v>951</v>
      </c>
      <c r="C1401" s="24"/>
      <c r="D1401" s="47"/>
      <c r="E1401" s="161"/>
      <c r="F1401" s="20"/>
      <c r="G1401" s="134"/>
      <c r="H1401" s="134"/>
      <c r="I1401" s="134"/>
      <c r="J1401" s="134"/>
      <c r="K1401" s="134"/>
      <c r="L1401" s="134"/>
      <c r="M1401" s="134"/>
      <c r="N1401" s="134"/>
      <c r="O1401" s="134"/>
      <c r="P1401" s="134"/>
      <c r="Q1401" s="134"/>
      <c r="R1401" s="134"/>
      <c r="S1401" s="134"/>
      <c r="T1401" s="134"/>
      <c r="U1401" s="134"/>
      <c r="V1401" s="134"/>
      <c r="W1401" s="134"/>
      <c r="X1401" s="134"/>
      <c r="Y1401" s="134"/>
      <c r="Z1401" s="134"/>
    </row>
    <row r="1402" spans="1:26" s="17" customFormat="1" x14ac:dyDescent="0.25">
      <c r="A1402" s="28"/>
      <c r="B1402" s="26" t="s">
        <v>157</v>
      </c>
      <c r="C1402" s="24" t="s">
        <v>29</v>
      </c>
      <c r="D1402" s="47">
        <v>670</v>
      </c>
      <c r="E1402" s="161"/>
      <c r="F1402" s="20"/>
      <c r="G1402" s="134"/>
      <c r="H1402" s="134"/>
      <c r="I1402" s="134"/>
      <c r="J1402" s="134"/>
      <c r="K1402" s="134"/>
      <c r="L1402" s="134"/>
      <c r="M1402" s="134"/>
      <c r="N1402" s="134"/>
      <c r="O1402" s="134"/>
      <c r="P1402" s="134"/>
      <c r="Q1402" s="134"/>
      <c r="R1402" s="134"/>
      <c r="S1402" s="134"/>
      <c r="T1402" s="134"/>
      <c r="U1402" s="134"/>
      <c r="V1402" s="134"/>
      <c r="W1402" s="134"/>
      <c r="X1402" s="134"/>
      <c r="Y1402" s="134"/>
      <c r="Z1402" s="134"/>
    </row>
    <row r="1403" spans="1:26" s="17" customFormat="1" hidden="1" x14ac:dyDescent="0.25">
      <c r="A1403" s="270"/>
      <c r="B1403" s="271" t="s">
        <v>158</v>
      </c>
      <c r="C1403" s="272"/>
      <c r="D1403" s="273"/>
      <c r="E1403" s="160"/>
      <c r="F1403" s="20"/>
      <c r="G1403" s="134"/>
      <c r="H1403" s="134"/>
      <c r="I1403" s="134"/>
      <c r="J1403" s="134"/>
      <c r="K1403" s="134"/>
      <c r="L1403" s="134"/>
      <c r="M1403" s="134"/>
      <c r="N1403" s="134"/>
      <c r="O1403" s="134"/>
      <c r="P1403" s="134"/>
      <c r="Q1403" s="134"/>
      <c r="R1403" s="134"/>
      <c r="S1403" s="134"/>
      <c r="T1403" s="134"/>
      <c r="U1403" s="134"/>
      <c r="V1403" s="134"/>
      <c r="W1403" s="134"/>
      <c r="X1403" s="134"/>
      <c r="Y1403" s="134"/>
      <c r="Z1403" s="134"/>
    </row>
    <row r="1404" spans="1:26" s="17" customFormat="1" hidden="1" x14ac:dyDescent="0.25">
      <c r="A1404" s="270"/>
      <c r="B1404" s="271" t="s">
        <v>159</v>
      </c>
      <c r="C1404" s="272"/>
      <c r="D1404" s="273"/>
      <c r="E1404" s="160"/>
      <c r="F1404" s="20"/>
      <c r="G1404" s="134"/>
      <c r="H1404" s="134"/>
      <c r="I1404" s="134"/>
      <c r="J1404" s="134"/>
      <c r="K1404" s="134"/>
      <c r="L1404" s="134"/>
      <c r="M1404" s="134"/>
      <c r="N1404" s="134"/>
      <c r="O1404" s="134"/>
      <c r="P1404" s="134"/>
      <c r="Q1404" s="134"/>
      <c r="R1404" s="134"/>
      <c r="S1404" s="134"/>
      <c r="T1404" s="134"/>
      <c r="U1404" s="134"/>
      <c r="V1404" s="134"/>
      <c r="W1404" s="134"/>
      <c r="X1404" s="134"/>
      <c r="Y1404" s="134"/>
      <c r="Z1404" s="134"/>
    </row>
    <row r="1405" spans="1:26" s="17" customFormat="1" hidden="1" x14ac:dyDescent="0.25">
      <c r="A1405" s="272">
        <f>A1401+1</f>
        <v>1341</v>
      </c>
      <c r="B1405" s="271" t="s">
        <v>160</v>
      </c>
      <c r="C1405" s="272"/>
      <c r="D1405" s="273"/>
      <c r="E1405" s="160"/>
      <c r="F1405" s="20"/>
      <c r="G1405" s="134"/>
      <c r="H1405" s="134"/>
      <c r="I1405" s="134"/>
      <c r="J1405" s="134"/>
      <c r="K1405" s="134"/>
      <c r="L1405" s="134"/>
      <c r="M1405" s="134"/>
      <c r="N1405" s="134"/>
      <c r="O1405" s="134"/>
      <c r="P1405" s="134"/>
      <c r="Q1405" s="134"/>
      <c r="R1405" s="134"/>
      <c r="S1405" s="134"/>
      <c r="T1405" s="134"/>
      <c r="U1405" s="134"/>
      <c r="V1405" s="134"/>
      <c r="W1405" s="134"/>
      <c r="X1405" s="134"/>
      <c r="Y1405" s="134"/>
      <c r="Z1405" s="134"/>
    </row>
    <row r="1406" spans="1:26" s="17" customFormat="1" hidden="1" x14ac:dyDescent="0.25">
      <c r="A1406" s="272"/>
      <c r="B1406" s="271" t="s">
        <v>151</v>
      </c>
      <c r="C1406" s="272" t="s">
        <v>23</v>
      </c>
      <c r="D1406" s="273">
        <v>4000</v>
      </c>
      <c r="E1406" s="160"/>
      <c r="F1406" s="20"/>
      <c r="G1406" s="134"/>
      <c r="H1406" s="134"/>
      <c r="I1406" s="134"/>
      <c r="J1406" s="134"/>
      <c r="K1406" s="134"/>
      <c r="L1406" s="134"/>
      <c r="M1406" s="134"/>
      <c r="N1406" s="134"/>
      <c r="O1406" s="134"/>
      <c r="P1406" s="134"/>
      <c r="Q1406" s="134"/>
      <c r="R1406" s="134"/>
      <c r="S1406" s="134"/>
      <c r="T1406" s="134"/>
      <c r="U1406" s="134"/>
      <c r="V1406" s="134"/>
      <c r="W1406" s="134"/>
      <c r="X1406" s="134"/>
      <c r="Y1406" s="134"/>
      <c r="Z1406" s="134"/>
    </row>
    <row r="1407" spans="1:26" s="17" customFormat="1" hidden="1" x14ac:dyDescent="0.25">
      <c r="A1407" s="272">
        <f>A1405+1</f>
        <v>1342</v>
      </c>
      <c r="B1407" s="271" t="s">
        <v>161</v>
      </c>
      <c r="C1407" s="272"/>
      <c r="D1407" s="273"/>
      <c r="E1407" s="160"/>
      <c r="F1407" s="20"/>
      <c r="G1407" s="134"/>
      <c r="H1407" s="134"/>
      <c r="I1407" s="134"/>
      <c r="J1407" s="134"/>
      <c r="K1407" s="134"/>
      <c r="L1407" s="134"/>
      <c r="M1407" s="134"/>
      <c r="N1407" s="134"/>
      <c r="O1407" s="134"/>
      <c r="P1407" s="134"/>
      <c r="Q1407" s="134"/>
      <c r="R1407" s="134"/>
      <c r="S1407" s="134"/>
      <c r="T1407" s="134"/>
      <c r="U1407" s="134"/>
      <c r="V1407" s="134"/>
      <c r="W1407" s="134"/>
      <c r="X1407" s="134"/>
      <c r="Y1407" s="134"/>
      <c r="Z1407" s="134"/>
    </row>
    <row r="1408" spans="1:26" s="17" customFormat="1" hidden="1" x14ac:dyDescent="0.25">
      <c r="A1408" s="272"/>
      <c r="B1408" s="271" t="s">
        <v>162</v>
      </c>
      <c r="C1408" s="272" t="s">
        <v>163</v>
      </c>
      <c r="D1408" s="273">
        <v>1600</v>
      </c>
      <c r="E1408" s="160"/>
      <c r="F1408" s="20"/>
      <c r="G1408" s="134"/>
      <c r="H1408" s="134"/>
      <c r="I1408" s="134"/>
      <c r="J1408" s="134"/>
      <c r="K1408" s="134"/>
      <c r="L1408" s="134"/>
      <c r="M1408" s="134"/>
      <c r="N1408" s="134"/>
      <c r="O1408" s="134"/>
      <c r="P1408" s="134"/>
      <c r="Q1408" s="134"/>
      <c r="R1408" s="134"/>
      <c r="S1408" s="134"/>
      <c r="T1408" s="134"/>
      <c r="U1408" s="134"/>
      <c r="V1408" s="134"/>
      <c r="W1408" s="134"/>
      <c r="X1408" s="134"/>
      <c r="Y1408" s="134"/>
      <c r="Z1408" s="134"/>
    </row>
    <row r="1409" spans="1:26" s="17" customFormat="1" hidden="1" x14ac:dyDescent="0.25">
      <c r="A1409" s="272">
        <f t="shared" ref="A1409" si="93">A1407+1</f>
        <v>1343</v>
      </c>
      <c r="B1409" s="271" t="s">
        <v>164</v>
      </c>
      <c r="C1409" s="272"/>
      <c r="D1409" s="273"/>
      <c r="E1409" s="160"/>
      <c r="F1409" s="20"/>
      <c r="G1409" s="134"/>
      <c r="H1409" s="134"/>
      <c r="I1409" s="134"/>
      <c r="J1409" s="134"/>
      <c r="K1409" s="134"/>
      <c r="L1409" s="134"/>
      <c r="M1409" s="134"/>
      <c r="N1409" s="134"/>
      <c r="O1409" s="134"/>
      <c r="P1409" s="134"/>
      <c r="Q1409" s="134"/>
      <c r="R1409" s="134"/>
      <c r="S1409" s="134"/>
      <c r="T1409" s="134"/>
      <c r="U1409" s="134"/>
      <c r="V1409" s="134"/>
      <c r="W1409" s="134"/>
      <c r="X1409" s="134"/>
      <c r="Y1409" s="134"/>
      <c r="Z1409" s="134"/>
    </row>
    <row r="1410" spans="1:26" s="17" customFormat="1" hidden="1" x14ac:dyDescent="0.25">
      <c r="A1410" s="272"/>
      <c r="B1410" s="271" t="s">
        <v>165</v>
      </c>
      <c r="C1410" s="272" t="s">
        <v>166</v>
      </c>
      <c r="D1410" s="273">
        <v>20</v>
      </c>
      <c r="E1410" s="160"/>
      <c r="F1410" s="20"/>
      <c r="G1410" s="134"/>
      <c r="H1410" s="134"/>
      <c r="I1410" s="134"/>
      <c r="J1410" s="134"/>
      <c r="K1410" s="134"/>
      <c r="L1410" s="134"/>
      <c r="M1410" s="134"/>
      <c r="N1410" s="134"/>
      <c r="O1410" s="134"/>
      <c r="P1410" s="134"/>
      <c r="Q1410" s="134"/>
      <c r="R1410" s="134"/>
      <c r="S1410" s="134"/>
      <c r="T1410" s="134"/>
      <c r="U1410" s="134"/>
      <c r="V1410" s="134"/>
      <c r="W1410" s="134"/>
      <c r="X1410" s="134"/>
      <c r="Y1410" s="134"/>
      <c r="Z1410" s="134"/>
    </row>
    <row r="1411" spans="1:26" s="17" customFormat="1" hidden="1" x14ac:dyDescent="0.25">
      <c r="A1411" s="272">
        <f t="shared" ref="A1411" si="94">A1409+1</f>
        <v>1344</v>
      </c>
      <c r="B1411" s="271" t="s">
        <v>167</v>
      </c>
      <c r="C1411" s="272"/>
      <c r="D1411" s="273"/>
      <c r="E1411" s="160"/>
      <c r="F1411" s="20"/>
      <c r="G1411" s="134"/>
      <c r="H1411" s="134"/>
      <c r="I1411" s="134"/>
      <c r="J1411" s="134"/>
      <c r="K1411" s="134"/>
      <c r="L1411" s="134"/>
      <c r="M1411" s="134"/>
      <c r="N1411" s="134"/>
      <c r="O1411" s="134"/>
      <c r="P1411" s="134"/>
      <c r="Q1411" s="134"/>
      <c r="R1411" s="134"/>
      <c r="S1411" s="134"/>
      <c r="T1411" s="134"/>
      <c r="U1411" s="134"/>
      <c r="V1411" s="134"/>
      <c r="W1411" s="134"/>
      <c r="X1411" s="134"/>
      <c r="Y1411" s="134"/>
      <c r="Z1411" s="134"/>
    </row>
    <row r="1412" spans="1:26" s="17" customFormat="1" hidden="1" x14ac:dyDescent="0.25">
      <c r="A1412" s="272"/>
      <c r="B1412" s="271" t="s">
        <v>168</v>
      </c>
      <c r="C1412" s="272" t="s">
        <v>169</v>
      </c>
      <c r="D1412" s="273">
        <v>200</v>
      </c>
      <c r="E1412" s="160"/>
      <c r="F1412" s="20"/>
      <c r="G1412" s="134"/>
      <c r="H1412" s="134"/>
      <c r="I1412" s="134"/>
      <c r="J1412" s="134"/>
      <c r="K1412" s="134"/>
      <c r="L1412" s="134"/>
      <c r="M1412" s="134"/>
      <c r="N1412" s="134"/>
      <c r="O1412" s="134"/>
      <c r="P1412" s="134"/>
      <c r="Q1412" s="134"/>
      <c r="R1412" s="134"/>
      <c r="S1412" s="134"/>
      <c r="T1412" s="134"/>
      <c r="U1412" s="134"/>
      <c r="V1412" s="134"/>
      <c r="W1412" s="134"/>
      <c r="X1412" s="134"/>
      <c r="Y1412" s="134"/>
      <c r="Z1412" s="134"/>
    </row>
    <row r="1413" spans="1:26" s="17" customFormat="1" hidden="1" x14ac:dyDescent="0.25">
      <c r="A1413" s="270"/>
      <c r="B1413" s="271" t="s">
        <v>170</v>
      </c>
      <c r="C1413" s="272"/>
      <c r="D1413" s="273"/>
      <c r="E1413" s="160"/>
      <c r="F1413" s="20"/>
      <c r="G1413" s="134"/>
      <c r="H1413" s="134"/>
      <c r="I1413" s="134"/>
      <c r="J1413" s="134"/>
      <c r="K1413" s="134"/>
      <c r="L1413" s="134"/>
      <c r="M1413" s="134"/>
      <c r="N1413" s="134"/>
      <c r="O1413" s="134"/>
      <c r="P1413" s="134"/>
      <c r="Q1413" s="134"/>
      <c r="R1413" s="134"/>
      <c r="S1413" s="134"/>
      <c r="T1413" s="134"/>
      <c r="U1413" s="134"/>
      <c r="V1413" s="134"/>
      <c r="W1413" s="134"/>
      <c r="X1413" s="134"/>
      <c r="Y1413" s="134"/>
      <c r="Z1413" s="134"/>
    </row>
    <row r="1414" spans="1:26" s="17" customFormat="1" hidden="1" x14ac:dyDescent="0.25">
      <c r="A1414" s="270"/>
      <c r="B1414" s="271" t="s">
        <v>171</v>
      </c>
      <c r="C1414" s="272"/>
      <c r="D1414" s="273"/>
      <c r="E1414" s="160"/>
      <c r="F1414" s="20"/>
      <c r="G1414" s="134"/>
      <c r="H1414" s="134"/>
      <c r="I1414" s="134"/>
      <c r="J1414" s="134"/>
      <c r="K1414" s="134"/>
      <c r="L1414" s="134"/>
      <c r="M1414" s="134"/>
      <c r="N1414" s="134"/>
      <c r="O1414" s="134"/>
      <c r="P1414" s="134"/>
      <c r="Q1414" s="134"/>
      <c r="R1414" s="134"/>
      <c r="S1414" s="134"/>
      <c r="T1414" s="134"/>
      <c r="U1414" s="134"/>
      <c r="V1414" s="134"/>
      <c r="W1414" s="134"/>
      <c r="X1414" s="134"/>
      <c r="Y1414" s="134"/>
      <c r="Z1414" s="134"/>
    </row>
    <row r="1415" spans="1:26" s="17" customFormat="1" hidden="1" x14ac:dyDescent="0.25">
      <c r="A1415" s="272">
        <v>1122</v>
      </c>
      <c r="B1415" s="274" t="s">
        <v>172</v>
      </c>
      <c r="C1415" s="275"/>
      <c r="D1415" s="276"/>
      <c r="E1415" s="161"/>
      <c r="F1415" s="20"/>
      <c r="G1415" s="134"/>
      <c r="H1415" s="134"/>
      <c r="I1415" s="134"/>
      <c r="J1415" s="134"/>
      <c r="K1415" s="134"/>
      <c r="L1415" s="134"/>
      <c r="M1415" s="134"/>
      <c r="N1415" s="134"/>
      <c r="O1415" s="134"/>
      <c r="P1415" s="134"/>
      <c r="Q1415" s="134"/>
      <c r="R1415" s="134"/>
      <c r="S1415" s="134"/>
      <c r="T1415" s="134"/>
      <c r="U1415" s="134"/>
      <c r="V1415" s="134"/>
      <c r="W1415" s="134"/>
      <c r="X1415" s="134"/>
      <c r="Y1415" s="134"/>
      <c r="Z1415" s="134"/>
    </row>
    <row r="1416" spans="1:26" s="17" customFormat="1" hidden="1" x14ac:dyDescent="0.25">
      <c r="A1416" s="272"/>
      <c r="B1416" s="277" t="s">
        <v>143</v>
      </c>
      <c r="C1416" s="275" t="s">
        <v>33</v>
      </c>
      <c r="D1416" s="276">
        <v>61</v>
      </c>
      <c r="E1416" s="161"/>
      <c r="F1416" s="20"/>
      <c r="G1416" s="134"/>
      <c r="H1416" s="134"/>
      <c r="I1416" s="134"/>
      <c r="J1416" s="134"/>
      <c r="K1416" s="134"/>
      <c r="L1416" s="134"/>
      <c r="M1416" s="134"/>
      <c r="N1416" s="134"/>
      <c r="O1416" s="134"/>
      <c r="P1416" s="134"/>
      <c r="Q1416" s="134"/>
      <c r="R1416" s="134"/>
      <c r="S1416" s="134"/>
      <c r="T1416" s="134"/>
      <c r="U1416" s="134"/>
      <c r="V1416" s="134"/>
      <c r="W1416" s="134"/>
      <c r="X1416" s="134"/>
      <c r="Y1416" s="134"/>
      <c r="Z1416" s="134"/>
    </row>
    <row r="1417" spans="1:26" s="17" customFormat="1" hidden="1" x14ac:dyDescent="0.25">
      <c r="A1417" s="272">
        <f>A1415+1</f>
        <v>1123</v>
      </c>
      <c r="B1417" s="274" t="s">
        <v>173</v>
      </c>
      <c r="C1417" s="275"/>
      <c r="D1417" s="276"/>
      <c r="E1417" s="161"/>
      <c r="F1417" s="20"/>
      <c r="G1417" s="134"/>
      <c r="H1417" s="134"/>
      <c r="I1417" s="134"/>
      <c r="J1417" s="134"/>
      <c r="K1417" s="134"/>
      <c r="L1417" s="134"/>
      <c r="M1417" s="134"/>
      <c r="N1417" s="134"/>
      <c r="O1417" s="134"/>
      <c r="P1417" s="134"/>
      <c r="Q1417" s="134"/>
      <c r="R1417" s="134"/>
      <c r="S1417" s="134"/>
      <c r="T1417" s="134"/>
      <c r="U1417" s="134"/>
      <c r="V1417" s="134"/>
      <c r="W1417" s="134"/>
      <c r="X1417" s="134"/>
      <c r="Y1417" s="134"/>
      <c r="Z1417" s="134"/>
    </row>
    <row r="1418" spans="1:26" s="17" customFormat="1" hidden="1" x14ac:dyDescent="0.25">
      <c r="A1418" s="272"/>
      <c r="B1418" s="277" t="s">
        <v>143</v>
      </c>
      <c r="C1418" s="275" t="s">
        <v>33</v>
      </c>
      <c r="D1418" s="276">
        <v>75</v>
      </c>
      <c r="E1418" s="161"/>
      <c r="F1418" s="20"/>
      <c r="G1418" s="134"/>
      <c r="H1418" s="134"/>
      <c r="I1418" s="134"/>
      <c r="J1418" s="134"/>
      <c r="K1418" s="134"/>
      <c r="L1418" s="134"/>
      <c r="M1418" s="134"/>
      <c r="N1418" s="134"/>
      <c r="O1418" s="134"/>
      <c r="P1418" s="134"/>
      <c r="Q1418" s="134"/>
      <c r="R1418" s="134"/>
      <c r="S1418" s="134"/>
      <c r="T1418" s="134"/>
      <c r="U1418" s="134"/>
      <c r="V1418" s="134"/>
      <c r="W1418" s="134"/>
      <c r="X1418" s="134"/>
      <c r="Y1418" s="134"/>
      <c r="Z1418" s="134"/>
    </row>
    <row r="1419" spans="1:26" s="17" customFormat="1" hidden="1" x14ac:dyDescent="0.25">
      <c r="A1419" s="272">
        <f t="shared" ref="A1419" si="95">A1417+1</f>
        <v>1124</v>
      </c>
      <c r="B1419" s="274" t="s">
        <v>174</v>
      </c>
      <c r="C1419" s="275" t="s">
        <v>175</v>
      </c>
      <c r="D1419" s="276"/>
      <c r="E1419" s="161"/>
      <c r="F1419" s="20"/>
      <c r="G1419" s="134"/>
      <c r="H1419" s="134"/>
      <c r="I1419" s="134"/>
      <c r="J1419" s="134"/>
      <c r="K1419" s="134"/>
      <c r="L1419" s="134"/>
      <c r="M1419" s="134"/>
      <c r="N1419" s="134"/>
      <c r="O1419" s="134"/>
      <c r="P1419" s="134"/>
      <c r="Q1419" s="134"/>
      <c r="R1419" s="134"/>
      <c r="S1419" s="134"/>
      <c r="T1419" s="134"/>
      <c r="U1419" s="134"/>
      <c r="V1419" s="134"/>
      <c r="W1419" s="134"/>
      <c r="X1419" s="134"/>
      <c r="Y1419" s="134"/>
      <c r="Z1419" s="134"/>
    </row>
    <row r="1420" spans="1:26" s="17" customFormat="1" hidden="1" x14ac:dyDescent="0.25">
      <c r="A1420" s="272"/>
      <c r="B1420" s="277" t="s">
        <v>143</v>
      </c>
      <c r="C1420" s="275" t="s">
        <v>33</v>
      </c>
      <c r="D1420" s="276">
        <v>46</v>
      </c>
      <c r="E1420" s="161"/>
      <c r="F1420" s="20"/>
      <c r="G1420" s="134"/>
      <c r="H1420" s="134"/>
      <c r="I1420" s="134"/>
      <c r="J1420" s="134"/>
      <c r="K1420" s="134"/>
      <c r="L1420" s="134"/>
      <c r="M1420" s="134"/>
      <c r="N1420" s="134"/>
      <c r="O1420" s="134"/>
      <c r="P1420" s="134"/>
      <c r="Q1420" s="134"/>
      <c r="R1420" s="134"/>
      <c r="S1420" s="134"/>
      <c r="T1420" s="134"/>
      <c r="U1420" s="134"/>
      <c r="V1420" s="134"/>
      <c r="W1420" s="134"/>
      <c r="X1420" s="134"/>
      <c r="Y1420" s="134"/>
      <c r="Z1420" s="134"/>
    </row>
    <row r="1421" spans="1:26" s="17" customFormat="1" hidden="1" x14ac:dyDescent="0.25">
      <c r="A1421" s="272" t="s">
        <v>176</v>
      </c>
      <c r="B1421" s="274" t="s">
        <v>177</v>
      </c>
      <c r="C1421" s="275" t="s">
        <v>175</v>
      </c>
      <c r="D1421" s="276"/>
      <c r="E1421" s="161"/>
      <c r="F1421" s="20"/>
      <c r="G1421" s="134"/>
      <c r="H1421" s="134"/>
      <c r="I1421" s="134"/>
      <c r="J1421" s="134"/>
      <c r="K1421" s="134"/>
      <c r="L1421" s="134"/>
      <c r="M1421" s="134"/>
      <c r="N1421" s="134"/>
      <c r="O1421" s="134"/>
      <c r="P1421" s="134"/>
      <c r="Q1421" s="134"/>
      <c r="R1421" s="134"/>
      <c r="S1421" s="134"/>
      <c r="T1421" s="134"/>
      <c r="U1421" s="134"/>
      <c r="V1421" s="134"/>
      <c r="W1421" s="134"/>
      <c r="X1421" s="134"/>
      <c r="Y1421" s="134"/>
      <c r="Z1421" s="134"/>
    </row>
    <row r="1422" spans="1:26" s="17" customFormat="1" hidden="1" x14ac:dyDescent="0.25">
      <c r="A1422" s="272"/>
      <c r="B1422" s="277" t="s">
        <v>143</v>
      </c>
      <c r="C1422" s="275" t="s">
        <v>33</v>
      </c>
      <c r="D1422" s="276">
        <v>25</v>
      </c>
      <c r="E1422" s="161"/>
      <c r="F1422" s="20"/>
      <c r="G1422" s="134"/>
      <c r="H1422" s="134"/>
      <c r="I1422" s="134"/>
      <c r="J1422" s="134"/>
      <c r="K1422" s="134"/>
      <c r="L1422" s="134"/>
      <c r="M1422" s="134"/>
      <c r="N1422" s="134"/>
      <c r="O1422" s="134"/>
      <c r="P1422" s="134"/>
      <c r="Q1422" s="134"/>
      <c r="R1422" s="134"/>
      <c r="S1422" s="134"/>
      <c r="T1422" s="134"/>
      <c r="U1422" s="134"/>
      <c r="V1422" s="134"/>
      <c r="W1422" s="134"/>
      <c r="X1422" s="134"/>
      <c r="Y1422" s="134"/>
      <c r="Z1422" s="134"/>
    </row>
    <row r="1423" spans="1:26" s="17" customFormat="1" hidden="1" x14ac:dyDescent="0.25">
      <c r="A1423" s="272">
        <f t="shared" ref="A1423" si="96">A1419+1</f>
        <v>1125</v>
      </c>
      <c r="B1423" s="274" t="s">
        <v>178</v>
      </c>
      <c r="C1423" s="275" t="s">
        <v>175</v>
      </c>
      <c r="D1423" s="276"/>
      <c r="E1423" s="161"/>
      <c r="F1423" s="20"/>
      <c r="G1423" s="134"/>
      <c r="H1423" s="134"/>
      <c r="I1423" s="134"/>
      <c r="J1423" s="134"/>
      <c r="K1423" s="134"/>
      <c r="L1423" s="134"/>
      <c r="M1423" s="134"/>
      <c r="N1423" s="134"/>
      <c r="O1423" s="134"/>
      <c r="P1423" s="134"/>
      <c r="Q1423" s="134"/>
      <c r="R1423" s="134"/>
      <c r="S1423" s="134"/>
      <c r="T1423" s="134"/>
      <c r="U1423" s="134"/>
      <c r="V1423" s="134"/>
      <c r="W1423" s="134"/>
      <c r="X1423" s="134"/>
      <c r="Y1423" s="134"/>
      <c r="Z1423" s="134"/>
    </row>
    <row r="1424" spans="1:26" s="17" customFormat="1" hidden="1" x14ac:dyDescent="0.25">
      <c r="A1424" s="272"/>
      <c r="B1424" s="277" t="s">
        <v>143</v>
      </c>
      <c r="C1424" s="275" t="s">
        <v>33</v>
      </c>
      <c r="D1424" s="276">
        <v>44</v>
      </c>
      <c r="E1424" s="161"/>
      <c r="F1424" s="20"/>
      <c r="G1424" s="134"/>
      <c r="H1424" s="134"/>
      <c r="I1424" s="134"/>
      <c r="J1424" s="134"/>
      <c r="K1424" s="134"/>
      <c r="L1424" s="134"/>
      <c r="M1424" s="134"/>
      <c r="N1424" s="134"/>
      <c r="O1424" s="134"/>
      <c r="P1424" s="134"/>
      <c r="Q1424" s="134"/>
      <c r="R1424" s="134"/>
      <c r="S1424" s="134"/>
      <c r="T1424" s="134"/>
      <c r="U1424" s="134"/>
      <c r="V1424" s="134"/>
      <c r="W1424" s="134"/>
      <c r="X1424" s="134"/>
      <c r="Y1424" s="134"/>
      <c r="Z1424" s="134"/>
    </row>
    <row r="1425" spans="1:26" s="17" customFormat="1" hidden="1" x14ac:dyDescent="0.25">
      <c r="A1425" s="272">
        <f t="shared" ref="A1425:A1443" si="97">A1423+1</f>
        <v>1126</v>
      </c>
      <c r="B1425" s="274" t="s">
        <v>179</v>
      </c>
      <c r="C1425" s="275" t="s">
        <v>175</v>
      </c>
      <c r="D1425" s="276" t="s">
        <v>175</v>
      </c>
      <c r="E1425" s="161"/>
      <c r="F1425" s="20"/>
      <c r="G1425" s="134"/>
      <c r="H1425" s="134"/>
      <c r="I1425" s="134"/>
      <c r="J1425" s="134"/>
      <c r="K1425" s="134"/>
      <c r="L1425" s="134"/>
      <c r="M1425" s="134"/>
      <c r="N1425" s="134"/>
      <c r="O1425" s="134"/>
      <c r="P1425" s="134"/>
      <c r="Q1425" s="134"/>
      <c r="R1425" s="134"/>
      <c r="S1425" s="134"/>
      <c r="T1425" s="134"/>
      <c r="U1425" s="134"/>
      <c r="V1425" s="134"/>
      <c r="W1425" s="134"/>
      <c r="X1425" s="134"/>
      <c r="Y1425" s="134"/>
      <c r="Z1425" s="134"/>
    </row>
    <row r="1426" spans="1:26" s="17" customFormat="1" hidden="1" x14ac:dyDescent="0.25">
      <c r="A1426" s="272"/>
      <c r="B1426" s="277" t="s">
        <v>143</v>
      </c>
      <c r="C1426" s="275" t="s">
        <v>33</v>
      </c>
      <c r="D1426" s="276">
        <v>25</v>
      </c>
      <c r="E1426" s="161"/>
      <c r="F1426" s="20"/>
      <c r="G1426" s="134"/>
      <c r="H1426" s="134"/>
      <c r="I1426" s="134"/>
      <c r="J1426" s="134"/>
      <c r="K1426" s="134"/>
      <c r="L1426" s="134"/>
      <c r="M1426" s="134"/>
      <c r="N1426" s="134"/>
      <c r="O1426" s="134"/>
      <c r="P1426" s="134"/>
      <c r="Q1426" s="134"/>
      <c r="R1426" s="134"/>
      <c r="S1426" s="134"/>
      <c r="T1426" s="134"/>
      <c r="U1426" s="134"/>
      <c r="V1426" s="134"/>
      <c r="W1426" s="134"/>
      <c r="X1426" s="134"/>
      <c r="Y1426" s="134"/>
      <c r="Z1426" s="134"/>
    </row>
    <row r="1427" spans="1:26" s="17" customFormat="1" hidden="1" x14ac:dyDescent="0.25">
      <c r="A1427" s="272">
        <f t="shared" si="97"/>
        <v>1127</v>
      </c>
      <c r="B1427" s="274" t="s">
        <v>180</v>
      </c>
      <c r="C1427" s="275" t="s">
        <v>175</v>
      </c>
      <c r="D1427" s="276" t="s">
        <v>175</v>
      </c>
      <c r="E1427" s="161"/>
      <c r="F1427" s="20"/>
      <c r="G1427" s="134"/>
      <c r="H1427" s="134"/>
      <c r="I1427" s="134"/>
      <c r="J1427" s="134"/>
      <c r="K1427" s="134"/>
      <c r="L1427" s="134"/>
      <c r="M1427" s="134"/>
      <c r="N1427" s="134"/>
      <c r="O1427" s="134"/>
      <c r="P1427" s="134"/>
      <c r="Q1427" s="134"/>
      <c r="R1427" s="134"/>
      <c r="S1427" s="134"/>
      <c r="T1427" s="134"/>
      <c r="U1427" s="134"/>
      <c r="V1427" s="134"/>
      <c r="W1427" s="134"/>
      <c r="X1427" s="134"/>
      <c r="Y1427" s="134"/>
      <c r="Z1427" s="134"/>
    </row>
    <row r="1428" spans="1:26" s="17" customFormat="1" hidden="1" x14ac:dyDescent="0.25">
      <c r="A1428" s="272"/>
      <c r="B1428" s="277" t="s">
        <v>143</v>
      </c>
      <c r="C1428" s="275" t="s">
        <v>33</v>
      </c>
      <c r="D1428" s="276">
        <v>26</v>
      </c>
      <c r="E1428" s="161"/>
      <c r="F1428" s="20"/>
      <c r="G1428" s="134"/>
      <c r="H1428" s="134"/>
      <c r="I1428" s="134"/>
      <c r="J1428" s="134"/>
      <c r="K1428" s="134"/>
      <c r="L1428" s="134"/>
      <c r="M1428" s="134"/>
      <c r="N1428" s="134"/>
      <c r="O1428" s="134"/>
      <c r="P1428" s="134"/>
      <c r="Q1428" s="134"/>
      <c r="R1428" s="134"/>
      <c r="S1428" s="134"/>
      <c r="T1428" s="134"/>
      <c r="U1428" s="134"/>
      <c r="V1428" s="134"/>
      <c r="W1428" s="134"/>
      <c r="X1428" s="134"/>
      <c r="Y1428" s="134"/>
      <c r="Z1428" s="134"/>
    </row>
    <row r="1429" spans="1:26" s="17" customFormat="1" hidden="1" x14ac:dyDescent="0.25">
      <c r="A1429" s="272">
        <f t="shared" si="97"/>
        <v>1128</v>
      </c>
      <c r="B1429" s="274" t="s">
        <v>181</v>
      </c>
      <c r="C1429" s="275" t="s">
        <v>175</v>
      </c>
      <c r="D1429" s="276" t="s">
        <v>175</v>
      </c>
      <c r="E1429" s="161"/>
      <c r="F1429" s="20"/>
      <c r="G1429" s="134"/>
      <c r="H1429" s="134"/>
      <c r="I1429" s="134"/>
      <c r="J1429" s="134"/>
      <c r="K1429" s="134"/>
      <c r="L1429" s="134"/>
      <c r="M1429" s="134"/>
      <c r="N1429" s="134"/>
      <c r="O1429" s="134"/>
      <c r="P1429" s="134"/>
      <c r="Q1429" s="134"/>
      <c r="R1429" s="134"/>
      <c r="S1429" s="134"/>
      <c r="T1429" s="134"/>
      <c r="U1429" s="134"/>
      <c r="V1429" s="134"/>
      <c r="W1429" s="134"/>
      <c r="X1429" s="134"/>
      <c r="Y1429" s="134"/>
      <c r="Z1429" s="134"/>
    </row>
    <row r="1430" spans="1:26" s="17" customFormat="1" hidden="1" x14ac:dyDescent="0.25">
      <c r="A1430" s="272"/>
      <c r="B1430" s="277" t="s">
        <v>143</v>
      </c>
      <c r="C1430" s="275" t="s">
        <v>33</v>
      </c>
      <c r="D1430" s="276">
        <v>9</v>
      </c>
      <c r="E1430" s="161"/>
      <c r="F1430" s="20"/>
      <c r="G1430" s="134"/>
      <c r="H1430" s="134"/>
      <c r="I1430" s="134"/>
      <c r="J1430" s="134"/>
      <c r="K1430" s="134"/>
      <c r="L1430" s="134"/>
      <c r="M1430" s="134"/>
      <c r="N1430" s="134"/>
      <c r="O1430" s="134"/>
      <c r="P1430" s="134"/>
      <c r="Q1430" s="134"/>
      <c r="R1430" s="134"/>
      <c r="S1430" s="134"/>
      <c r="T1430" s="134"/>
      <c r="U1430" s="134"/>
      <c r="V1430" s="134"/>
      <c r="W1430" s="134"/>
      <c r="X1430" s="134"/>
      <c r="Y1430" s="134"/>
      <c r="Z1430" s="134"/>
    </row>
    <row r="1431" spans="1:26" s="17" customFormat="1" hidden="1" x14ac:dyDescent="0.25">
      <c r="A1431" s="272">
        <f t="shared" si="97"/>
        <v>1129</v>
      </c>
      <c r="B1431" s="274" t="s">
        <v>182</v>
      </c>
      <c r="C1431" s="275"/>
      <c r="D1431" s="276" t="s">
        <v>175</v>
      </c>
      <c r="E1431" s="161"/>
      <c r="F1431" s="20"/>
      <c r="G1431" s="134"/>
      <c r="H1431" s="134"/>
      <c r="I1431" s="134"/>
      <c r="J1431" s="134"/>
      <c r="K1431" s="134"/>
      <c r="L1431" s="134"/>
      <c r="M1431" s="134"/>
      <c r="N1431" s="134"/>
      <c r="O1431" s="134"/>
      <c r="P1431" s="134"/>
      <c r="Q1431" s="134"/>
      <c r="R1431" s="134"/>
      <c r="S1431" s="134"/>
      <c r="T1431" s="134"/>
      <c r="U1431" s="134"/>
      <c r="V1431" s="134"/>
      <c r="W1431" s="134"/>
      <c r="X1431" s="134"/>
      <c r="Y1431" s="134"/>
      <c r="Z1431" s="134"/>
    </row>
    <row r="1432" spans="1:26" s="17" customFormat="1" hidden="1" x14ac:dyDescent="0.25">
      <c r="A1432" s="272"/>
      <c r="B1432" s="277" t="s">
        <v>143</v>
      </c>
      <c r="C1432" s="275" t="s">
        <v>33</v>
      </c>
      <c r="D1432" s="276">
        <v>14</v>
      </c>
      <c r="E1432" s="161"/>
      <c r="F1432" s="20"/>
      <c r="G1432" s="134"/>
      <c r="H1432" s="134"/>
      <c r="I1432" s="134"/>
      <c r="J1432" s="134"/>
      <c r="K1432" s="134"/>
      <c r="L1432" s="134"/>
      <c r="M1432" s="134"/>
      <c r="N1432" s="134"/>
      <c r="O1432" s="134"/>
      <c r="P1432" s="134"/>
      <c r="Q1432" s="134"/>
      <c r="R1432" s="134"/>
      <c r="S1432" s="134"/>
      <c r="T1432" s="134"/>
      <c r="U1432" s="134"/>
      <c r="V1432" s="134"/>
      <c r="W1432" s="134"/>
      <c r="X1432" s="134"/>
      <c r="Y1432" s="134"/>
      <c r="Z1432" s="134"/>
    </row>
    <row r="1433" spans="1:26" s="17" customFormat="1" hidden="1" x14ac:dyDescent="0.25">
      <c r="A1433" s="272">
        <f t="shared" si="97"/>
        <v>1130</v>
      </c>
      <c r="B1433" s="274" t="s">
        <v>183</v>
      </c>
      <c r="C1433" s="275"/>
      <c r="D1433" s="276"/>
      <c r="E1433" s="161"/>
      <c r="F1433" s="20"/>
      <c r="G1433" s="134"/>
      <c r="H1433" s="134"/>
      <c r="I1433" s="134"/>
      <c r="J1433" s="134"/>
      <c r="K1433" s="134"/>
      <c r="L1433" s="134"/>
      <c r="M1433" s="134"/>
      <c r="N1433" s="134"/>
      <c r="O1433" s="134"/>
      <c r="P1433" s="134"/>
      <c r="Q1433" s="134"/>
      <c r="R1433" s="134"/>
      <c r="S1433" s="134"/>
      <c r="T1433" s="134"/>
      <c r="U1433" s="134"/>
      <c r="V1433" s="134"/>
      <c r="W1433" s="134"/>
      <c r="X1433" s="134"/>
      <c r="Y1433" s="134"/>
      <c r="Z1433" s="134"/>
    </row>
    <row r="1434" spans="1:26" s="17" customFormat="1" hidden="1" x14ac:dyDescent="0.25">
      <c r="A1434" s="272"/>
      <c r="B1434" s="277" t="s">
        <v>143</v>
      </c>
      <c r="C1434" s="275" t="s">
        <v>33</v>
      </c>
      <c r="D1434" s="276">
        <v>11</v>
      </c>
      <c r="E1434" s="161"/>
      <c r="F1434" s="20"/>
      <c r="G1434" s="134"/>
      <c r="H1434" s="134"/>
      <c r="I1434" s="134"/>
      <c r="J1434" s="134"/>
      <c r="K1434" s="134"/>
      <c r="L1434" s="134"/>
      <c r="M1434" s="134"/>
      <c r="N1434" s="134"/>
      <c r="O1434" s="134"/>
      <c r="P1434" s="134"/>
      <c r="Q1434" s="134"/>
      <c r="R1434" s="134"/>
      <c r="S1434" s="134"/>
      <c r="T1434" s="134"/>
      <c r="U1434" s="134"/>
      <c r="V1434" s="134"/>
      <c r="W1434" s="134"/>
      <c r="X1434" s="134"/>
      <c r="Y1434" s="134"/>
      <c r="Z1434" s="134"/>
    </row>
    <row r="1435" spans="1:26" s="17" customFormat="1" hidden="1" x14ac:dyDescent="0.25">
      <c r="A1435" s="272">
        <f t="shared" si="97"/>
        <v>1131</v>
      </c>
      <c r="B1435" s="274" t="s">
        <v>184</v>
      </c>
      <c r="C1435" s="275"/>
      <c r="D1435" s="276"/>
      <c r="E1435" s="161"/>
      <c r="F1435" s="20"/>
      <c r="G1435" s="134"/>
      <c r="H1435" s="134"/>
      <c r="I1435" s="134"/>
      <c r="J1435" s="134"/>
      <c r="K1435" s="134"/>
      <c r="L1435" s="134"/>
      <c r="M1435" s="134"/>
      <c r="N1435" s="134"/>
      <c r="O1435" s="134"/>
      <c r="P1435" s="134"/>
      <c r="Q1435" s="134"/>
      <c r="R1435" s="134"/>
      <c r="S1435" s="134"/>
      <c r="T1435" s="134"/>
      <c r="U1435" s="134"/>
      <c r="V1435" s="134"/>
      <c r="W1435" s="134"/>
      <c r="X1435" s="134"/>
      <c r="Y1435" s="134"/>
      <c r="Z1435" s="134"/>
    </row>
    <row r="1436" spans="1:26" s="17" customFormat="1" hidden="1" x14ac:dyDescent="0.25">
      <c r="A1436" s="272"/>
      <c r="B1436" s="277" t="s">
        <v>143</v>
      </c>
      <c r="C1436" s="275" t="s">
        <v>33</v>
      </c>
      <c r="D1436" s="276">
        <v>25</v>
      </c>
      <c r="E1436" s="161"/>
      <c r="F1436" s="20"/>
      <c r="G1436" s="134"/>
      <c r="H1436" s="134"/>
      <c r="I1436" s="134"/>
      <c r="J1436" s="134"/>
      <c r="K1436" s="134"/>
      <c r="L1436" s="134"/>
      <c r="M1436" s="134"/>
      <c r="N1436" s="134"/>
      <c r="O1436" s="134"/>
      <c r="P1436" s="134"/>
      <c r="Q1436" s="134"/>
      <c r="R1436" s="134"/>
      <c r="S1436" s="134"/>
      <c r="T1436" s="134"/>
      <c r="U1436" s="134"/>
      <c r="V1436" s="134"/>
      <c r="W1436" s="134"/>
      <c r="X1436" s="134"/>
      <c r="Y1436" s="134"/>
      <c r="Z1436" s="134"/>
    </row>
    <row r="1437" spans="1:26" s="17" customFormat="1" hidden="1" x14ac:dyDescent="0.25">
      <c r="A1437" s="272">
        <f t="shared" si="97"/>
        <v>1132</v>
      </c>
      <c r="B1437" s="274" t="s">
        <v>185</v>
      </c>
      <c r="C1437" s="275"/>
      <c r="D1437" s="276"/>
      <c r="E1437" s="161"/>
      <c r="F1437" s="20"/>
      <c r="G1437" s="134"/>
      <c r="H1437" s="134"/>
      <c r="I1437" s="134"/>
      <c r="J1437" s="134"/>
      <c r="K1437" s="134"/>
      <c r="L1437" s="134"/>
      <c r="M1437" s="134"/>
      <c r="N1437" s="134"/>
      <c r="O1437" s="134"/>
      <c r="P1437" s="134"/>
      <c r="Q1437" s="134"/>
      <c r="R1437" s="134"/>
      <c r="S1437" s="134"/>
      <c r="T1437" s="134"/>
      <c r="U1437" s="134"/>
      <c r="V1437" s="134"/>
      <c r="W1437" s="134"/>
      <c r="X1437" s="134"/>
      <c r="Y1437" s="134"/>
      <c r="Z1437" s="134"/>
    </row>
    <row r="1438" spans="1:26" s="17" customFormat="1" hidden="1" x14ac:dyDescent="0.25">
      <c r="A1438" s="272"/>
      <c r="B1438" s="277" t="s">
        <v>143</v>
      </c>
      <c r="C1438" s="275" t="s">
        <v>33</v>
      </c>
      <c r="D1438" s="276">
        <v>5</v>
      </c>
      <c r="E1438" s="161"/>
      <c r="F1438" s="20"/>
      <c r="G1438" s="134"/>
      <c r="H1438" s="134"/>
      <c r="I1438" s="134"/>
      <c r="J1438" s="134"/>
      <c r="K1438" s="134"/>
      <c r="L1438" s="134"/>
      <c r="M1438" s="134"/>
      <c r="N1438" s="134"/>
      <c r="O1438" s="134"/>
      <c r="P1438" s="134"/>
      <c r="Q1438" s="134"/>
      <c r="R1438" s="134"/>
      <c r="S1438" s="134"/>
      <c r="T1438" s="134"/>
      <c r="U1438" s="134"/>
      <c r="V1438" s="134"/>
      <c r="W1438" s="134"/>
      <c r="X1438" s="134"/>
      <c r="Y1438" s="134"/>
      <c r="Z1438" s="134"/>
    </row>
    <row r="1439" spans="1:26" s="17" customFormat="1" hidden="1" x14ac:dyDescent="0.25">
      <c r="A1439" s="272">
        <f t="shared" si="97"/>
        <v>1133</v>
      </c>
      <c r="B1439" s="274" t="s">
        <v>186</v>
      </c>
      <c r="C1439" s="275"/>
      <c r="D1439" s="276"/>
      <c r="E1439" s="161"/>
      <c r="F1439" s="20"/>
      <c r="G1439" s="134"/>
      <c r="H1439" s="134"/>
      <c r="I1439" s="134"/>
      <c r="J1439" s="134"/>
      <c r="K1439" s="134"/>
      <c r="L1439" s="134"/>
      <c r="M1439" s="134"/>
      <c r="N1439" s="134"/>
      <c r="O1439" s="134"/>
      <c r="P1439" s="134"/>
      <c r="Q1439" s="134"/>
      <c r="R1439" s="134"/>
      <c r="S1439" s="134"/>
      <c r="T1439" s="134"/>
      <c r="U1439" s="134"/>
      <c r="V1439" s="134"/>
      <c r="W1439" s="134"/>
      <c r="X1439" s="134"/>
      <c r="Y1439" s="134"/>
      <c r="Z1439" s="134"/>
    </row>
    <row r="1440" spans="1:26" s="17" customFormat="1" hidden="1" x14ac:dyDescent="0.25">
      <c r="A1440" s="272"/>
      <c r="B1440" s="277" t="s">
        <v>143</v>
      </c>
      <c r="C1440" s="275" t="s">
        <v>33</v>
      </c>
      <c r="D1440" s="276">
        <v>43</v>
      </c>
      <c r="E1440" s="161"/>
      <c r="F1440" s="20"/>
      <c r="G1440" s="134"/>
      <c r="H1440" s="134"/>
      <c r="I1440" s="134"/>
      <c r="J1440" s="134"/>
      <c r="K1440" s="134"/>
      <c r="L1440" s="134"/>
      <c r="M1440" s="134"/>
      <c r="N1440" s="134"/>
      <c r="O1440" s="134"/>
      <c r="P1440" s="134"/>
      <c r="Q1440" s="134"/>
      <c r="R1440" s="134"/>
      <c r="S1440" s="134"/>
      <c r="T1440" s="134"/>
      <c r="U1440" s="134"/>
      <c r="V1440" s="134"/>
      <c r="W1440" s="134"/>
      <c r="X1440" s="134"/>
      <c r="Y1440" s="134"/>
      <c r="Z1440" s="134"/>
    </row>
    <row r="1441" spans="1:26" s="17" customFormat="1" hidden="1" x14ac:dyDescent="0.25">
      <c r="A1441" s="272">
        <f t="shared" si="97"/>
        <v>1134</v>
      </c>
      <c r="B1441" s="274" t="s">
        <v>187</v>
      </c>
      <c r="C1441" s="275"/>
      <c r="D1441" s="276"/>
      <c r="E1441" s="161"/>
      <c r="F1441" s="20"/>
      <c r="G1441" s="134"/>
      <c r="H1441" s="134"/>
      <c r="I1441" s="134"/>
      <c r="J1441" s="134"/>
      <c r="K1441" s="134"/>
      <c r="L1441" s="134"/>
      <c r="M1441" s="134"/>
      <c r="N1441" s="134"/>
      <c r="O1441" s="134"/>
      <c r="P1441" s="134"/>
      <c r="Q1441" s="134"/>
      <c r="R1441" s="134"/>
      <c r="S1441" s="134"/>
      <c r="T1441" s="134"/>
      <c r="U1441" s="134"/>
      <c r="V1441" s="134"/>
      <c r="W1441" s="134"/>
      <c r="X1441" s="134"/>
      <c r="Y1441" s="134"/>
      <c r="Z1441" s="134"/>
    </row>
    <row r="1442" spans="1:26" s="17" customFormat="1" hidden="1" x14ac:dyDescent="0.25">
      <c r="A1442" s="272"/>
      <c r="B1442" s="277" t="s">
        <v>143</v>
      </c>
      <c r="C1442" s="275" t="s">
        <v>33</v>
      </c>
      <c r="D1442" s="276">
        <v>52</v>
      </c>
      <c r="E1442" s="161"/>
      <c r="F1442" s="20"/>
      <c r="G1442" s="134"/>
      <c r="H1442" s="134"/>
      <c r="I1442" s="134"/>
      <c r="J1442" s="134"/>
      <c r="K1442" s="134"/>
      <c r="L1442" s="134"/>
      <c r="M1442" s="134"/>
      <c r="N1442" s="134"/>
      <c r="O1442" s="134"/>
      <c r="P1442" s="134"/>
      <c r="Q1442" s="134"/>
      <c r="R1442" s="134"/>
      <c r="S1442" s="134"/>
      <c r="T1442" s="134"/>
      <c r="U1442" s="134"/>
      <c r="V1442" s="134"/>
      <c r="W1442" s="134"/>
      <c r="X1442" s="134"/>
      <c r="Y1442" s="134"/>
      <c r="Z1442" s="134"/>
    </row>
    <row r="1443" spans="1:26" s="17" customFormat="1" hidden="1" x14ac:dyDescent="0.25">
      <c r="A1443" s="272">
        <f t="shared" si="97"/>
        <v>1135</v>
      </c>
      <c r="B1443" s="274" t="s">
        <v>188</v>
      </c>
      <c r="C1443" s="275"/>
      <c r="D1443" s="276"/>
      <c r="E1443" s="161"/>
      <c r="F1443" s="20"/>
      <c r="G1443" s="134"/>
      <c r="H1443" s="134"/>
      <c r="I1443" s="134"/>
      <c r="J1443" s="134"/>
      <c r="K1443" s="134"/>
      <c r="L1443" s="134"/>
      <c r="M1443" s="134"/>
      <c r="N1443" s="134"/>
      <c r="O1443" s="134"/>
      <c r="P1443" s="134"/>
      <c r="Q1443" s="134"/>
      <c r="R1443" s="134"/>
      <c r="S1443" s="134"/>
      <c r="T1443" s="134"/>
      <c r="U1443" s="134"/>
      <c r="V1443" s="134"/>
      <c r="W1443" s="134"/>
      <c r="X1443" s="134"/>
      <c r="Y1443" s="134"/>
      <c r="Z1443" s="134"/>
    </row>
    <row r="1444" spans="1:26" s="17" customFormat="1" hidden="1" x14ac:dyDescent="0.25">
      <c r="A1444" s="272"/>
      <c r="B1444" s="277" t="s">
        <v>143</v>
      </c>
      <c r="C1444" s="275" t="s">
        <v>33</v>
      </c>
      <c r="D1444" s="276">
        <v>10</v>
      </c>
      <c r="E1444" s="161"/>
      <c r="F1444" s="20"/>
      <c r="G1444" s="134"/>
      <c r="H1444" s="134"/>
      <c r="I1444" s="134"/>
      <c r="J1444" s="134"/>
      <c r="K1444" s="134"/>
      <c r="L1444" s="134"/>
      <c r="M1444" s="134"/>
      <c r="N1444" s="134"/>
      <c r="O1444" s="134"/>
      <c r="P1444" s="134"/>
      <c r="Q1444" s="134"/>
      <c r="R1444" s="134"/>
      <c r="S1444" s="134"/>
      <c r="T1444" s="134"/>
      <c r="U1444" s="134"/>
      <c r="V1444" s="134"/>
      <c r="W1444" s="134"/>
      <c r="X1444" s="134"/>
      <c r="Y1444" s="134"/>
      <c r="Z1444" s="134"/>
    </row>
    <row r="1445" spans="1:26" s="17" customFormat="1" hidden="1" x14ac:dyDescent="0.25">
      <c r="A1445" s="270"/>
      <c r="B1445" s="271" t="s">
        <v>189</v>
      </c>
      <c r="C1445" s="272"/>
      <c r="D1445" s="273"/>
      <c r="E1445" s="160"/>
      <c r="F1445" s="20"/>
      <c r="G1445" s="134"/>
      <c r="H1445" s="134"/>
      <c r="I1445" s="134"/>
      <c r="J1445" s="134"/>
      <c r="K1445" s="134"/>
      <c r="L1445" s="134"/>
      <c r="M1445" s="134"/>
      <c r="N1445" s="134"/>
      <c r="O1445" s="134"/>
      <c r="P1445" s="134"/>
      <c r="Q1445" s="134"/>
      <c r="R1445" s="134"/>
      <c r="S1445" s="134"/>
      <c r="T1445" s="134"/>
      <c r="U1445" s="134"/>
      <c r="V1445" s="134"/>
      <c r="W1445" s="134"/>
      <c r="X1445" s="134"/>
      <c r="Y1445" s="134"/>
      <c r="Z1445" s="134"/>
    </row>
    <row r="1446" spans="1:26" s="17" customFormat="1" hidden="1" x14ac:dyDescent="0.25">
      <c r="A1446" s="272">
        <f>A1443+1</f>
        <v>1136</v>
      </c>
      <c r="B1446" s="274" t="s">
        <v>190</v>
      </c>
      <c r="C1446" s="275"/>
      <c r="D1446" s="276"/>
      <c r="E1446" s="161"/>
      <c r="F1446" s="20"/>
      <c r="G1446" s="134"/>
      <c r="H1446" s="134"/>
      <c r="I1446" s="134"/>
      <c r="J1446" s="134"/>
      <c r="K1446" s="134"/>
      <c r="L1446" s="134"/>
      <c r="M1446" s="134"/>
      <c r="N1446" s="134"/>
      <c r="O1446" s="134"/>
      <c r="P1446" s="134"/>
      <c r="Q1446" s="134"/>
      <c r="R1446" s="134"/>
      <c r="S1446" s="134"/>
      <c r="T1446" s="134"/>
      <c r="U1446" s="134"/>
      <c r="V1446" s="134"/>
      <c r="W1446" s="134"/>
      <c r="X1446" s="134"/>
      <c r="Y1446" s="134"/>
      <c r="Z1446" s="134"/>
    </row>
    <row r="1447" spans="1:26" s="17" customFormat="1" hidden="1" x14ac:dyDescent="0.25">
      <c r="A1447" s="272"/>
      <c r="B1447" s="277" t="s">
        <v>143</v>
      </c>
      <c r="C1447" s="275" t="s">
        <v>33</v>
      </c>
      <c r="D1447" s="276">
        <v>120</v>
      </c>
      <c r="E1447" s="161"/>
      <c r="F1447" s="20"/>
      <c r="G1447" s="134"/>
      <c r="H1447" s="134"/>
      <c r="I1447" s="134"/>
      <c r="J1447" s="134"/>
      <c r="K1447" s="134"/>
      <c r="L1447" s="134"/>
      <c r="M1447" s="134"/>
      <c r="N1447" s="134"/>
      <c r="O1447" s="134"/>
      <c r="P1447" s="134"/>
      <c r="Q1447" s="134"/>
      <c r="R1447" s="134"/>
      <c r="S1447" s="134"/>
      <c r="T1447" s="134"/>
      <c r="U1447" s="134"/>
      <c r="V1447" s="134"/>
      <c r="W1447" s="134"/>
      <c r="X1447" s="134"/>
      <c r="Y1447" s="134"/>
      <c r="Z1447" s="134"/>
    </row>
    <row r="1448" spans="1:26" s="17" customFormat="1" hidden="1" x14ac:dyDescent="0.25">
      <c r="A1448" s="272">
        <f>A1446+1</f>
        <v>1137</v>
      </c>
      <c r="B1448" s="274" t="s">
        <v>191</v>
      </c>
      <c r="C1448" s="275"/>
      <c r="D1448" s="276"/>
      <c r="E1448" s="161"/>
      <c r="F1448" s="20"/>
      <c r="G1448" s="134"/>
      <c r="H1448" s="134"/>
      <c r="I1448" s="134"/>
      <c r="J1448" s="134"/>
      <c r="K1448" s="134"/>
      <c r="L1448" s="134"/>
      <c r="M1448" s="134"/>
      <c r="N1448" s="134"/>
      <c r="O1448" s="134"/>
      <c r="P1448" s="134"/>
      <c r="Q1448" s="134"/>
      <c r="R1448" s="134"/>
      <c r="S1448" s="134"/>
      <c r="T1448" s="134"/>
      <c r="U1448" s="134"/>
      <c r="V1448" s="134"/>
      <c r="W1448" s="134"/>
      <c r="X1448" s="134"/>
      <c r="Y1448" s="134"/>
      <c r="Z1448" s="134"/>
    </row>
    <row r="1449" spans="1:26" s="17" customFormat="1" hidden="1" x14ac:dyDescent="0.25">
      <c r="A1449" s="272"/>
      <c r="B1449" s="277" t="s">
        <v>143</v>
      </c>
      <c r="C1449" s="275" t="s">
        <v>33</v>
      </c>
      <c r="D1449" s="276">
        <v>40</v>
      </c>
      <c r="E1449" s="161"/>
      <c r="F1449" s="20"/>
      <c r="G1449" s="134"/>
      <c r="H1449" s="134"/>
      <c r="I1449" s="134"/>
      <c r="J1449" s="134"/>
      <c r="K1449" s="134"/>
      <c r="L1449" s="134"/>
      <c r="M1449" s="134"/>
      <c r="N1449" s="134"/>
      <c r="O1449" s="134"/>
      <c r="P1449" s="134"/>
      <c r="Q1449" s="134"/>
      <c r="R1449" s="134"/>
      <c r="S1449" s="134"/>
      <c r="T1449" s="134"/>
      <c r="U1449" s="134"/>
      <c r="V1449" s="134"/>
      <c r="W1449" s="134"/>
      <c r="X1449" s="134"/>
      <c r="Y1449" s="134"/>
      <c r="Z1449" s="134"/>
    </row>
    <row r="1450" spans="1:26" s="17" customFormat="1" hidden="1" x14ac:dyDescent="0.25">
      <c r="A1450" s="272">
        <f t="shared" ref="A1450" si="98">A1448+1</f>
        <v>1138</v>
      </c>
      <c r="B1450" s="274" t="s">
        <v>192</v>
      </c>
      <c r="C1450" s="275"/>
      <c r="D1450" s="276"/>
      <c r="E1450" s="161"/>
      <c r="F1450" s="20"/>
      <c r="G1450" s="134"/>
      <c r="H1450" s="134"/>
      <c r="I1450" s="134"/>
      <c r="J1450" s="134"/>
      <c r="K1450" s="134"/>
      <c r="L1450" s="134"/>
      <c r="M1450" s="134"/>
      <c r="N1450" s="134"/>
      <c r="O1450" s="134"/>
      <c r="P1450" s="134"/>
      <c r="Q1450" s="134"/>
      <c r="R1450" s="134"/>
      <c r="S1450" s="134"/>
      <c r="T1450" s="134"/>
      <c r="U1450" s="134"/>
      <c r="V1450" s="134"/>
      <c r="W1450" s="134"/>
      <c r="X1450" s="134"/>
      <c r="Y1450" s="134"/>
      <c r="Z1450" s="134"/>
    </row>
    <row r="1451" spans="1:26" s="17" customFormat="1" hidden="1" x14ac:dyDescent="0.25">
      <c r="A1451" s="272"/>
      <c r="B1451" s="277" t="s">
        <v>143</v>
      </c>
      <c r="C1451" s="275" t="s">
        <v>33</v>
      </c>
      <c r="D1451" s="276">
        <v>40</v>
      </c>
      <c r="E1451" s="161"/>
      <c r="F1451" s="20"/>
      <c r="G1451" s="134"/>
      <c r="H1451" s="134"/>
      <c r="I1451" s="134"/>
      <c r="J1451" s="134"/>
      <c r="K1451" s="134"/>
      <c r="L1451" s="134"/>
      <c r="M1451" s="134"/>
      <c r="N1451" s="134"/>
      <c r="O1451" s="134"/>
      <c r="P1451" s="134"/>
      <c r="Q1451" s="134"/>
      <c r="R1451" s="134"/>
      <c r="S1451" s="134"/>
      <c r="T1451" s="134"/>
      <c r="U1451" s="134"/>
      <c r="V1451" s="134"/>
      <c r="W1451" s="134"/>
      <c r="X1451" s="134"/>
      <c r="Y1451" s="134"/>
      <c r="Z1451" s="134"/>
    </row>
    <row r="1452" spans="1:26" s="17" customFormat="1" hidden="1" x14ac:dyDescent="0.25">
      <c r="A1452" s="272">
        <f t="shared" ref="A1452" si="99">A1450+1</f>
        <v>1139</v>
      </c>
      <c r="B1452" s="274" t="s">
        <v>193</v>
      </c>
      <c r="C1452" s="275"/>
      <c r="D1452" s="276"/>
      <c r="E1452" s="161"/>
      <c r="F1452" s="20"/>
      <c r="G1452" s="134"/>
      <c r="H1452" s="134"/>
      <c r="I1452" s="134"/>
      <c r="J1452" s="134"/>
      <c r="K1452" s="134"/>
      <c r="L1452" s="134"/>
      <c r="M1452" s="134"/>
      <c r="N1452" s="134"/>
      <c r="O1452" s="134"/>
      <c r="P1452" s="134"/>
      <c r="Q1452" s="134"/>
      <c r="R1452" s="134"/>
      <c r="S1452" s="134"/>
      <c r="T1452" s="134"/>
      <c r="U1452" s="134"/>
      <c r="V1452" s="134"/>
      <c r="W1452" s="134"/>
      <c r="X1452" s="134"/>
      <c r="Y1452" s="134"/>
      <c r="Z1452" s="134"/>
    </row>
    <row r="1453" spans="1:26" s="17" customFormat="1" hidden="1" x14ac:dyDescent="0.25">
      <c r="A1453" s="272"/>
      <c r="B1453" s="277" t="s">
        <v>143</v>
      </c>
      <c r="C1453" s="275" t="s">
        <v>33</v>
      </c>
      <c r="D1453" s="276">
        <v>32</v>
      </c>
      <c r="E1453" s="161"/>
      <c r="F1453" s="20"/>
      <c r="G1453" s="134"/>
      <c r="H1453" s="134"/>
      <c r="I1453" s="134"/>
      <c r="J1453" s="134"/>
      <c r="K1453" s="134"/>
      <c r="L1453" s="134"/>
      <c r="M1453" s="134"/>
      <c r="N1453" s="134"/>
      <c r="O1453" s="134"/>
      <c r="P1453" s="134"/>
      <c r="Q1453" s="134"/>
      <c r="R1453" s="134"/>
      <c r="S1453" s="134"/>
      <c r="T1453" s="134"/>
      <c r="U1453" s="134"/>
      <c r="V1453" s="134"/>
      <c r="W1453" s="134"/>
      <c r="X1453" s="134"/>
      <c r="Y1453" s="134"/>
      <c r="Z1453" s="134"/>
    </row>
    <row r="1454" spans="1:26" s="17" customFormat="1" hidden="1" x14ac:dyDescent="0.25">
      <c r="A1454" s="272">
        <f t="shared" ref="A1454" si="100">A1452+1</f>
        <v>1140</v>
      </c>
      <c r="B1454" s="274" t="s">
        <v>194</v>
      </c>
      <c r="C1454" s="275"/>
      <c r="D1454" s="276"/>
      <c r="E1454" s="161"/>
      <c r="F1454" s="20"/>
      <c r="G1454" s="134"/>
      <c r="H1454" s="134"/>
      <c r="I1454" s="134"/>
      <c r="J1454" s="134"/>
      <c r="K1454" s="134"/>
      <c r="L1454" s="134"/>
      <c r="M1454" s="134"/>
      <c r="N1454" s="134"/>
      <c r="O1454" s="134"/>
      <c r="P1454" s="134"/>
      <c r="Q1454" s="134"/>
      <c r="R1454" s="134"/>
      <c r="S1454" s="134"/>
      <c r="T1454" s="134"/>
      <c r="U1454" s="134"/>
      <c r="V1454" s="134"/>
      <c r="W1454" s="134"/>
      <c r="X1454" s="134"/>
      <c r="Y1454" s="134"/>
      <c r="Z1454" s="134"/>
    </row>
    <row r="1455" spans="1:26" s="17" customFormat="1" hidden="1" x14ac:dyDescent="0.25">
      <c r="A1455" s="272"/>
      <c r="B1455" s="277" t="s">
        <v>143</v>
      </c>
      <c r="C1455" s="275" t="s">
        <v>33</v>
      </c>
      <c r="D1455" s="276">
        <v>50</v>
      </c>
      <c r="E1455" s="161"/>
      <c r="F1455" s="20"/>
      <c r="G1455" s="134"/>
      <c r="H1455" s="134"/>
      <c r="I1455" s="134"/>
      <c r="J1455" s="134"/>
      <c r="K1455" s="134"/>
      <c r="L1455" s="134"/>
      <c r="M1455" s="134"/>
      <c r="N1455" s="134"/>
      <c r="O1455" s="134"/>
      <c r="P1455" s="134"/>
      <c r="Q1455" s="134"/>
      <c r="R1455" s="134"/>
      <c r="S1455" s="134"/>
      <c r="T1455" s="134"/>
      <c r="U1455" s="134"/>
      <c r="V1455" s="134"/>
      <c r="W1455" s="134"/>
      <c r="X1455" s="134"/>
      <c r="Y1455" s="134"/>
      <c r="Z1455" s="134"/>
    </row>
    <row r="1456" spans="1:26" s="17" customFormat="1" hidden="1" x14ac:dyDescent="0.25">
      <c r="A1456" s="272">
        <f t="shared" ref="A1456" si="101">A1454+1</f>
        <v>1141</v>
      </c>
      <c r="B1456" s="274" t="s">
        <v>195</v>
      </c>
      <c r="C1456" s="275"/>
      <c r="D1456" s="276"/>
      <c r="E1456" s="161"/>
      <c r="F1456" s="20"/>
      <c r="G1456" s="134"/>
      <c r="H1456" s="134"/>
      <c r="I1456" s="134"/>
      <c r="J1456" s="134"/>
      <c r="K1456" s="134"/>
      <c r="L1456" s="134"/>
      <c r="M1456" s="134"/>
      <c r="N1456" s="134"/>
      <c r="O1456" s="134"/>
      <c r="P1456" s="134"/>
      <c r="Q1456" s="134"/>
      <c r="R1456" s="134"/>
      <c r="S1456" s="134"/>
      <c r="T1456" s="134"/>
      <c r="U1456" s="134"/>
      <c r="V1456" s="134"/>
      <c r="W1456" s="134"/>
      <c r="X1456" s="134"/>
      <c r="Y1456" s="134"/>
      <c r="Z1456" s="134"/>
    </row>
    <row r="1457" spans="1:26" s="17" customFormat="1" hidden="1" x14ac:dyDescent="0.25">
      <c r="A1457" s="272"/>
      <c r="B1457" s="277" t="s">
        <v>143</v>
      </c>
      <c r="C1457" s="275" t="s">
        <v>33</v>
      </c>
      <c r="D1457" s="276">
        <v>100</v>
      </c>
      <c r="E1457" s="161"/>
      <c r="F1457" s="20"/>
      <c r="G1457" s="134"/>
      <c r="H1457" s="134"/>
      <c r="I1457" s="134"/>
      <c r="J1457" s="134"/>
      <c r="K1457" s="134"/>
      <c r="L1457" s="134"/>
      <c r="M1457" s="134"/>
      <c r="N1457" s="134"/>
      <c r="O1457" s="134"/>
      <c r="P1457" s="134"/>
      <c r="Q1457" s="134"/>
      <c r="R1457" s="134"/>
      <c r="S1457" s="134"/>
      <c r="T1457" s="134"/>
      <c r="U1457" s="134"/>
      <c r="V1457" s="134"/>
      <c r="W1457" s="134"/>
      <c r="X1457" s="134"/>
      <c r="Y1457" s="134"/>
      <c r="Z1457" s="134"/>
    </row>
    <row r="1458" spans="1:26" s="17" customFormat="1" hidden="1" x14ac:dyDescent="0.25">
      <c r="A1458" s="272">
        <f t="shared" ref="A1458" si="102">A1456+1</f>
        <v>1142</v>
      </c>
      <c r="B1458" s="274" t="s">
        <v>196</v>
      </c>
      <c r="C1458" s="275"/>
      <c r="D1458" s="276"/>
      <c r="E1458" s="161"/>
      <c r="F1458" s="20"/>
      <c r="G1458" s="134"/>
      <c r="H1458" s="134"/>
      <c r="I1458" s="134"/>
      <c r="J1458" s="134"/>
      <c r="K1458" s="134"/>
      <c r="L1458" s="134"/>
      <c r="M1458" s="134"/>
      <c r="N1458" s="134"/>
      <c r="O1458" s="134"/>
      <c r="P1458" s="134"/>
      <c r="Q1458" s="134"/>
      <c r="R1458" s="134"/>
      <c r="S1458" s="134"/>
      <c r="T1458" s="134"/>
      <c r="U1458" s="134"/>
      <c r="V1458" s="134"/>
      <c r="W1458" s="134"/>
      <c r="X1458" s="134"/>
      <c r="Y1458" s="134"/>
      <c r="Z1458" s="134"/>
    </row>
    <row r="1459" spans="1:26" s="17" customFormat="1" hidden="1" x14ac:dyDescent="0.25">
      <c r="A1459" s="272"/>
      <c r="B1459" s="277" t="s">
        <v>143</v>
      </c>
      <c r="C1459" s="275" t="s">
        <v>33</v>
      </c>
      <c r="D1459" s="276">
        <v>75</v>
      </c>
      <c r="E1459" s="161"/>
      <c r="F1459" s="20"/>
      <c r="G1459" s="134"/>
      <c r="H1459" s="134"/>
      <c r="I1459" s="134"/>
      <c r="J1459" s="134"/>
      <c r="K1459" s="134"/>
      <c r="L1459" s="134"/>
      <c r="M1459" s="134"/>
      <c r="N1459" s="134"/>
      <c r="O1459" s="134"/>
      <c r="P1459" s="134"/>
      <c r="Q1459" s="134"/>
      <c r="R1459" s="134"/>
      <c r="S1459" s="134"/>
      <c r="T1459" s="134"/>
      <c r="U1459" s="134"/>
      <c r="V1459" s="134"/>
      <c r="W1459" s="134"/>
      <c r="X1459" s="134"/>
      <c r="Y1459" s="134"/>
      <c r="Z1459" s="134"/>
    </row>
    <row r="1460" spans="1:26" s="17" customFormat="1" hidden="1" x14ac:dyDescent="0.25">
      <c r="A1460" s="272">
        <f t="shared" ref="A1460" si="103">A1458+1</f>
        <v>1143</v>
      </c>
      <c r="B1460" s="274" t="s">
        <v>197</v>
      </c>
      <c r="C1460" s="275"/>
      <c r="D1460" s="276"/>
      <c r="E1460" s="161"/>
      <c r="F1460" s="20"/>
      <c r="G1460" s="134"/>
      <c r="H1460" s="134"/>
      <c r="I1460" s="134"/>
      <c r="J1460" s="134"/>
      <c r="K1460" s="134"/>
      <c r="L1460" s="134"/>
      <c r="M1460" s="134"/>
      <c r="N1460" s="134"/>
      <c r="O1460" s="134"/>
      <c r="P1460" s="134"/>
      <c r="Q1460" s="134"/>
      <c r="R1460" s="134"/>
      <c r="S1460" s="134"/>
      <c r="T1460" s="134"/>
      <c r="U1460" s="134"/>
      <c r="V1460" s="134"/>
      <c r="W1460" s="134"/>
      <c r="X1460" s="134"/>
      <c r="Y1460" s="134"/>
      <c r="Z1460" s="134"/>
    </row>
    <row r="1461" spans="1:26" s="17" customFormat="1" hidden="1" x14ac:dyDescent="0.25">
      <c r="A1461" s="272"/>
      <c r="B1461" s="277" t="s">
        <v>143</v>
      </c>
      <c r="C1461" s="275" t="s">
        <v>33</v>
      </c>
      <c r="D1461" s="276">
        <v>65</v>
      </c>
      <c r="E1461" s="161"/>
      <c r="F1461" s="20"/>
      <c r="G1461" s="134"/>
      <c r="H1461" s="134"/>
      <c r="I1461" s="134"/>
      <c r="J1461" s="134"/>
      <c r="K1461" s="134"/>
      <c r="L1461" s="134"/>
      <c r="M1461" s="134"/>
      <c r="N1461" s="134"/>
      <c r="O1461" s="134"/>
      <c r="P1461" s="134"/>
      <c r="Q1461" s="134"/>
      <c r="R1461" s="134"/>
      <c r="S1461" s="134"/>
      <c r="T1461" s="134"/>
      <c r="U1461" s="134"/>
      <c r="V1461" s="134"/>
      <c r="W1461" s="134"/>
      <c r="X1461" s="134"/>
      <c r="Y1461" s="134"/>
      <c r="Z1461" s="134"/>
    </row>
    <row r="1462" spans="1:26" s="17" customFormat="1" hidden="1" x14ac:dyDescent="0.25">
      <c r="A1462" s="272">
        <f t="shared" ref="A1462" si="104">A1460+1</f>
        <v>1144</v>
      </c>
      <c r="B1462" s="274" t="s">
        <v>198</v>
      </c>
      <c r="C1462" s="275"/>
      <c r="D1462" s="276"/>
      <c r="E1462" s="161"/>
      <c r="F1462" s="20"/>
      <c r="G1462" s="134"/>
      <c r="H1462" s="134"/>
      <c r="I1462" s="134"/>
      <c r="J1462" s="134"/>
      <c r="K1462" s="134"/>
      <c r="L1462" s="134"/>
      <c r="M1462" s="134"/>
      <c r="N1462" s="134"/>
      <c r="O1462" s="134"/>
      <c r="P1462" s="134"/>
      <c r="Q1462" s="134"/>
      <c r="R1462" s="134"/>
      <c r="S1462" s="134"/>
      <c r="T1462" s="134"/>
      <c r="U1462" s="134"/>
      <c r="V1462" s="134"/>
      <c r="W1462" s="134"/>
      <c r="X1462" s="134"/>
      <c r="Y1462" s="134"/>
      <c r="Z1462" s="134"/>
    </row>
    <row r="1463" spans="1:26" s="17" customFormat="1" hidden="1" x14ac:dyDescent="0.25">
      <c r="A1463" s="272"/>
      <c r="B1463" s="277" t="s">
        <v>143</v>
      </c>
      <c r="C1463" s="275" t="s">
        <v>33</v>
      </c>
      <c r="D1463" s="276">
        <v>40</v>
      </c>
      <c r="E1463" s="161"/>
      <c r="F1463" s="20"/>
      <c r="G1463" s="134"/>
      <c r="H1463" s="134"/>
      <c r="I1463" s="134"/>
      <c r="J1463" s="134"/>
      <c r="K1463" s="134"/>
      <c r="L1463" s="134"/>
      <c r="M1463" s="134"/>
      <c r="N1463" s="134"/>
      <c r="O1463" s="134"/>
      <c r="P1463" s="134"/>
      <c r="Q1463" s="134"/>
      <c r="R1463" s="134"/>
      <c r="S1463" s="134"/>
      <c r="T1463" s="134"/>
      <c r="U1463" s="134"/>
      <c r="V1463" s="134"/>
      <c r="W1463" s="134"/>
      <c r="X1463" s="134"/>
      <c r="Y1463" s="134"/>
      <c r="Z1463" s="134"/>
    </row>
    <row r="1464" spans="1:26" s="17" customFormat="1" hidden="1" x14ac:dyDescent="0.25">
      <c r="A1464" s="272">
        <f t="shared" ref="A1464" si="105">A1462+1</f>
        <v>1145</v>
      </c>
      <c r="B1464" s="274" t="s">
        <v>199</v>
      </c>
      <c r="C1464" s="275"/>
      <c r="D1464" s="276"/>
      <c r="E1464" s="161"/>
      <c r="F1464" s="20"/>
      <c r="G1464" s="134"/>
      <c r="H1464" s="134"/>
      <c r="I1464" s="134"/>
      <c r="J1464" s="134"/>
      <c r="K1464" s="134"/>
      <c r="L1464" s="134"/>
      <c r="M1464" s="134"/>
      <c r="N1464" s="134"/>
      <c r="O1464" s="134"/>
      <c r="P1464" s="134"/>
      <c r="Q1464" s="134"/>
      <c r="R1464" s="134"/>
      <c r="S1464" s="134"/>
      <c r="T1464" s="134"/>
      <c r="U1464" s="134"/>
      <c r="V1464" s="134"/>
      <c r="W1464" s="134"/>
      <c r="X1464" s="134"/>
      <c r="Y1464" s="134"/>
      <c r="Z1464" s="134"/>
    </row>
    <row r="1465" spans="1:26" s="17" customFormat="1" hidden="1" x14ac:dyDescent="0.25">
      <c r="A1465" s="272"/>
      <c r="B1465" s="277" t="s">
        <v>143</v>
      </c>
      <c r="C1465" s="275" t="s">
        <v>33</v>
      </c>
      <c r="D1465" s="276">
        <v>150</v>
      </c>
      <c r="E1465" s="161"/>
      <c r="F1465" s="20"/>
      <c r="G1465" s="134"/>
      <c r="H1465" s="134"/>
      <c r="I1465" s="134"/>
      <c r="J1465" s="134"/>
      <c r="K1465" s="134"/>
      <c r="L1465" s="134"/>
      <c r="M1465" s="134"/>
      <c r="N1465" s="134"/>
      <c r="O1465" s="134"/>
      <c r="P1465" s="134"/>
      <c r="Q1465" s="134"/>
      <c r="R1465" s="134"/>
      <c r="S1465" s="134"/>
      <c r="T1465" s="134"/>
      <c r="U1465" s="134"/>
      <c r="V1465" s="134"/>
      <c r="W1465" s="134"/>
      <c r="X1465" s="134"/>
      <c r="Y1465" s="134"/>
      <c r="Z1465" s="134"/>
    </row>
    <row r="1466" spans="1:26" s="17" customFormat="1" hidden="1" x14ac:dyDescent="0.25">
      <c r="A1466" s="272">
        <f t="shared" ref="A1466" si="106">A1464+1</f>
        <v>1146</v>
      </c>
      <c r="B1466" s="274" t="s">
        <v>200</v>
      </c>
      <c r="C1466" s="275"/>
      <c r="D1466" s="276"/>
      <c r="E1466" s="161"/>
      <c r="F1466" s="20"/>
      <c r="G1466" s="134"/>
      <c r="H1466" s="134"/>
      <c r="I1466" s="134"/>
      <c r="J1466" s="134"/>
      <c r="K1466" s="134"/>
      <c r="L1466" s="134"/>
      <c r="M1466" s="134"/>
      <c r="N1466" s="134"/>
      <c r="O1466" s="134"/>
      <c r="P1466" s="134"/>
      <c r="Q1466" s="134"/>
      <c r="R1466" s="134"/>
      <c r="S1466" s="134"/>
      <c r="T1466" s="134"/>
      <c r="U1466" s="134"/>
      <c r="V1466" s="134"/>
      <c r="W1466" s="134"/>
      <c r="X1466" s="134"/>
      <c r="Y1466" s="134"/>
      <c r="Z1466" s="134"/>
    </row>
    <row r="1467" spans="1:26" s="17" customFormat="1" hidden="1" x14ac:dyDescent="0.25">
      <c r="A1467" s="272"/>
      <c r="B1467" s="277" t="s">
        <v>143</v>
      </c>
      <c r="C1467" s="275" t="s">
        <v>33</v>
      </c>
      <c r="D1467" s="276">
        <v>50</v>
      </c>
      <c r="E1467" s="161"/>
      <c r="F1467" s="20"/>
      <c r="G1467" s="134"/>
      <c r="H1467" s="134"/>
      <c r="I1467" s="134"/>
      <c r="J1467" s="134"/>
      <c r="K1467" s="134"/>
      <c r="L1467" s="134"/>
      <c r="M1467" s="134"/>
      <c r="N1467" s="134"/>
      <c r="O1467" s="134"/>
      <c r="P1467" s="134"/>
      <c r="Q1467" s="134"/>
      <c r="R1467" s="134"/>
      <c r="S1467" s="134"/>
      <c r="T1467" s="134"/>
      <c r="U1467" s="134"/>
      <c r="V1467" s="134"/>
      <c r="W1467" s="134"/>
      <c r="X1467" s="134"/>
      <c r="Y1467" s="134"/>
      <c r="Z1467" s="134"/>
    </row>
    <row r="1468" spans="1:26" s="17" customFormat="1" hidden="1" x14ac:dyDescent="0.25">
      <c r="A1468" s="272">
        <f t="shared" ref="A1468" si="107">A1466+1</f>
        <v>1147</v>
      </c>
      <c r="B1468" s="274" t="s">
        <v>201</v>
      </c>
      <c r="C1468" s="275"/>
      <c r="D1468" s="276"/>
      <c r="E1468" s="161"/>
      <c r="F1468" s="20"/>
      <c r="G1468" s="134"/>
      <c r="H1468" s="134"/>
      <c r="I1468" s="134"/>
      <c r="J1468" s="134"/>
      <c r="K1468" s="134"/>
      <c r="L1468" s="134"/>
      <c r="M1468" s="134"/>
      <c r="N1468" s="134"/>
      <c r="O1468" s="134"/>
      <c r="P1468" s="134"/>
      <c r="Q1468" s="134"/>
      <c r="R1468" s="134"/>
      <c r="S1468" s="134"/>
      <c r="T1468" s="134"/>
      <c r="U1468" s="134"/>
      <c r="V1468" s="134"/>
      <c r="W1468" s="134"/>
      <c r="X1468" s="134"/>
      <c r="Y1468" s="134"/>
      <c r="Z1468" s="134"/>
    </row>
    <row r="1469" spans="1:26" s="17" customFormat="1" hidden="1" x14ac:dyDescent="0.25">
      <c r="A1469" s="272"/>
      <c r="B1469" s="277" t="s">
        <v>143</v>
      </c>
      <c r="C1469" s="275" t="s">
        <v>33</v>
      </c>
      <c r="D1469" s="276">
        <v>200</v>
      </c>
      <c r="E1469" s="161"/>
      <c r="F1469" s="20"/>
      <c r="G1469" s="134"/>
      <c r="H1469" s="134"/>
      <c r="I1469" s="134"/>
      <c r="J1469" s="134"/>
      <c r="K1469" s="134"/>
      <c r="L1469" s="134"/>
      <c r="M1469" s="134"/>
      <c r="N1469" s="134"/>
      <c r="O1469" s="134"/>
      <c r="P1469" s="134"/>
      <c r="Q1469" s="134"/>
      <c r="R1469" s="134"/>
      <c r="S1469" s="134"/>
      <c r="T1469" s="134"/>
      <c r="U1469" s="134"/>
      <c r="V1469" s="134"/>
      <c r="W1469" s="134"/>
      <c r="X1469" s="134"/>
      <c r="Y1469" s="134"/>
      <c r="Z1469" s="134"/>
    </row>
    <row r="1470" spans="1:26" s="17" customFormat="1" hidden="1" x14ac:dyDescent="0.25">
      <c r="A1470" s="272">
        <f t="shared" ref="A1470" si="108">A1468+1</f>
        <v>1148</v>
      </c>
      <c r="B1470" s="274" t="s">
        <v>202</v>
      </c>
      <c r="C1470" s="275"/>
      <c r="D1470" s="276"/>
      <c r="E1470" s="161"/>
      <c r="F1470" s="20"/>
      <c r="G1470" s="134"/>
      <c r="H1470" s="134"/>
      <c r="I1470" s="134"/>
      <c r="J1470" s="134"/>
      <c r="K1470" s="134"/>
      <c r="L1470" s="134"/>
      <c r="M1470" s="134"/>
      <c r="N1470" s="134"/>
      <c r="O1470" s="134"/>
      <c r="P1470" s="134"/>
      <c r="Q1470" s="134"/>
      <c r="R1470" s="134"/>
      <c r="S1470" s="134"/>
      <c r="T1470" s="134"/>
      <c r="U1470" s="134"/>
      <c r="V1470" s="134"/>
      <c r="W1470" s="134"/>
      <c r="X1470" s="134"/>
      <c r="Y1470" s="134"/>
      <c r="Z1470" s="134"/>
    </row>
    <row r="1471" spans="1:26" s="17" customFormat="1" hidden="1" x14ac:dyDescent="0.25">
      <c r="A1471" s="272"/>
      <c r="B1471" s="277" t="s">
        <v>143</v>
      </c>
      <c r="C1471" s="275" t="s">
        <v>33</v>
      </c>
      <c r="D1471" s="276">
        <v>120</v>
      </c>
      <c r="E1471" s="161"/>
      <c r="F1471" s="20"/>
      <c r="G1471" s="134"/>
      <c r="H1471" s="134"/>
      <c r="I1471" s="134"/>
      <c r="J1471" s="134"/>
      <c r="K1471" s="134"/>
      <c r="L1471" s="134"/>
      <c r="M1471" s="134"/>
      <c r="N1471" s="134"/>
      <c r="O1471" s="134"/>
      <c r="P1471" s="134"/>
      <c r="Q1471" s="134"/>
      <c r="R1471" s="134"/>
      <c r="S1471" s="134"/>
      <c r="T1471" s="134"/>
      <c r="U1471" s="134"/>
      <c r="V1471" s="134"/>
      <c r="W1471" s="134"/>
      <c r="X1471" s="134"/>
      <c r="Y1471" s="134"/>
      <c r="Z1471" s="134"/>
    </row>
    <row r="1472" spans="1:26" s="17" customFormat="1" hidden="1" x14ac:dyDescent="0.25">
      <c r="A1472" s="272">
        <f t="shared" ref="A1472" si="109">A1470+1</f>
        <v>1149</v>
      </c>
      <c r="B1472" s="274" t="s">
        <v>203</v>
      </c>
      <c r="C1472" s="275"/>
      <c r="D1472" s="276"/>
      <c r="E1472" s="161"/>
      <c r="F1472" s="20"/>
      <c r="G1472" s="134"/>
      <c r="H1472" s="134"/>
      <c r="I1472" s="134"/>
      <c r="J1472" s="134"/>
      <c r="K1472" s="134"/>
      <c r="L1472" s="134"/>
      <c r="M1472" s="134"/>
      <c r="N1472" s="134"/>
      <c r="O1472" s="134"/>
      <c r="P1472" s="134"/>
      <c r="Q1472" s="134"/>
      <c r="R1472" s="134"/>
      <c r="S1472" s="134"/>
      <c r="T1472" s="134"/>
      <c r="U1472" s="134"/>
      <c r="V1472" s="134"/>
      <c r="W1472" s="134"/>
      <c r="X1472" s="134"/>
      <c r="Y1472" s="134"/>
      <c r="Z1472" s="134"/>
    </row>
    <row r="1473" spans="1:26" s="17" customFormat="1" hidden="1" x14ac:dyDescent="0.25">
      <c r="A1473" s="272"/>
      <c r="B1473" s="277" t="s">
        <v>143</v>
      </c>
      <c r="C1473" s="275" t="s">
        <v>33</v>
      </c>
      <c r="D1473" s="276">
        <v>150</v>
      </c>
      <c r="E1473" s="161"/>
      <c r="F1473" s="20"/>
      <c r="G1473" s="134"/>
      <c r="H1473" s="134"/>
      <c r="I1473" s="134"/>
      <c r="J1473" s="134"/>
      <c r="K1473" s="134"/>
      <c r="L1473" s="134"/>
      <c r="M1473" s="134"/>
      <c r="N1473" s="134"/>
      <c r="O1473" s="134"/>
      <c r="P1473" s="134"/>
      <c r="Q1473" s="134"/>
      <c r="R1473" s="134"/>
      <c r="S1473" s="134"/>
      <c r="T1473" s="134"/>
      <c r="U1473" s="134"/>
      <c r="V1473" s="134"/>
      <c r="W1473" s="134"/>
      <c r="X1473" s="134"/>
      <c r="Y1473" s="134"/>
      <c r="Z1473" s="134"/>
    </row>
    <row r="1474" spans="1:26" s="17" customFormat="1" hidden="1" x14ac:dyDescent="0.25">
      <c r="A1474" s="272">
        <f t="shared" ref="A1474" si="110">A1472+1</f>
        <v>1150</v>
      </c>
      <c r="B1474" s="274" t="s">
        <v>204</v>
      </c>
      <c r="C1474" s="275"/>
      <c r="D1474" s="276"/>
      <c r="E1474" s="161"/>
      <c r="F1474" s="20"/>
      <c r="G1474" s="134"/>
      <c r="H1474" s="134"/>
      <c r="I1474" s="134"/>
      <c r="J1474" s="134"/>
      <c r="K1474" s="134"/>
      <c r="L1474" s="134"/>
      <c r="M1474" s="134"/>
      <c r="N1474" s="134"/>
      <c r="O1474" s="134"/>
      <c r="P1474" s="134"/>
      <c r="Q1474" s="134"/>
      <c r="R1474" s="134"/>
      <c r="S1474" s="134"/>
      <c r="T1474" s="134"/>
      <c r="U1474" s="134"/>
      <c r="V1474" s="134"/>
      <c r="W1474" s="134"/>
      <c r="X1474" s="134"/>
      <c r="Y1474" s="134"/>
      <c r="Z1474" s="134"/>
    </row>
    <row r="1475" spans="1:26" s="17" customFormat="1" hidden="1" x14ac:dyDescent="0.25">
      <c r="A1475" s="272"/>
      <c r="B1475" s="277" t="s">
        <v>143</v>
      </c>
      <c r="C1475" s="275" t="s">
        <v>33</v>
      </c>
      <c r="D1475" s="276">
        <v>40</v>
      </c>
      <c r="E1475" s="161"/>
      <c r="F1475" s="20"/>
      <c r="G1475" s="134"/>
      <c r="H1475" s="134"/>
      <c r="I1475" s="134"/>
      <c r="J1475" s="134"/>
      <c r="K1475" s="134"/>
      <c r="L1475" s="134"/>
      <c r="M1475" s="134"/>
      <c r="N1475" s="134"/>
      <c r="O1475" s="134"/>
      <c r="P1475" s="134"/>
      <c r="Q1475" s="134"/>
      <c r="R1475" s="134"/>
      <c r="S1475" s="134"/>
      <c r="T1475" s="134"/>
      <c r="U1475" s="134"/>
      <c r="V1475" s="134"/>
      <c r="W1475" s="134"/>
      <c r="X1475" s="134"/>
      <c r="Y1475" s="134"/>
      <c r="Z1475" s="134"/>
    </row>
    <row r="1476" spans="1:26" s="17" customFormat="1" hidden="1" x14ac:dyDescent="0.25">
      <c r="A1476" s="272">
        <f t="shared" ref="A1476" si="111">A1474+1</f>
        <v>1151</v>
      </c>
      <c r="B1476" s="274" t="s">
        <v>205</v>
      </c>
      <c r="C1476" s="275"/>
      <c r="D1476" s="276"/>
      <c r="E1476" s="161"/>
      <c r="F1476" s="20"/>
      <c r="G1476" s="134"/>
      <c r="H1476" s="134"/>
      <c r="I1476" s="134"/>
      <c r="J1476" s="134"/>
      <c r="K1476" s="134"/>
      <c r="L1476" s="134"/>
      <c r="M1476" s="134"/>
      <c r="N1476" s="134"/>
      <c r="O1476" s="134"/>
      <c r="P1476" s="134"/>
      <c r="Q1476" s="134"/>
      <c r="R1476" s="134"/>
      <c r="S1476" s="134"/>
      <c r="T1476" s="134"/>
      <c r="U1476" s="134"/>
      <c r="V1476" s="134"/>
      <c r="W1476" s="134"/>
      <c r="X1476" s="134"/>
      <c r="Y1476" s="134"/>
      <c r="Z1476" s="134"/>
    </row>
    <row r="1477" spans="1:26" s="17" customFormat="1" hidden="1" x14ac:dyDescent="0.25">
      <c r="A1477" s="272"/>
      <c r="B1477" s="277" t="s">
        <v>143</v>
      </c>
      <c r="C1477" s="275" t="s">
        <v>33</v>
      </c>
      <c r="D1477" s="276">
        <v>80</v>
      </c>
      <c r="E1477" s="161"/>
      <c r="F1477" s="20"/>
      <c r="G1477" s="134"/>
      <c r="H1477" s="134"/>
      <c r="I1477" s="134"/>
      <c r="J1477" s="134"/>
      <c r="K1477" s="134"/>
      <c r="L1477" s="134"/>
      <c r="M1477" s="134"/>
      <c r="N1477" s="134"/>
      <c r="O1477" s="134"/>
      <c r="P1477" s="134"/>
      <c r="Q1477" s="134"/>
      <c r="R1477" s="134"/>
      <c r="S1477" s="134"/>
      <c r="T1477" s="134"/>
      <c r="U1477" s="134"/>
      <c r="V1477" s="134"/>
      <c r="W1477" s="134"/>
      <c r="X1477" s="134"/>
      <c r="Y1477" s="134"/>
      <c r="Z1477" s="134"/>
    </row>
    <row r="1478" spans="1:26" s="17" customFormat="1" hidden="1" x14ac:dyDescent="0.25">
      <c r="A1478" s="270"/>
      <c r="B1478" s="271" t="s">
        <v>206</v>
      </c>
      <c r="C1478" s="272"/>
      <c r="D1478" s="273"/>
      <c r="E1478" s="160"/>
      <c r="F1478" s="20"/>
      <c r="G1478" s="134"/>
      <c r="H1478" s="134"/>
      <c r="I1478" s="134"/>
      <c r="J1478" s="134"/>
      <c r="K1478" s="134"/>
      <c r="L1478" s="134"/>
      <c r="M1478" s="134"/>
      <c r="N1478" s="134"/>
      <c r="O1478" s="134"/>
      <c r="P1478" s="134"/>
      <c r="Q1478" s="134"/>
      <c r="R1478" s="134"/>
      <c r="S1478" s="134"/>
      <c r="T1478" s="134"/>
      <c r="U1478" s="134"/>
      <c r="V1478" s="134"/>
      <c r="W1478" s="134"/>
      <c r="X1478" s="134"/>
      <c r="Y1478" s="134"/>
      <c r="Z1478" s="134"/>
    </row>
    <row r="1479" spans="1:26" s="17" customFormat="1" hidden="1" x14ac:dyDescent="0.25">
      <c r="A1479" s="272">
        <f>A1476+1</f>
        <v>1152</v>
      </c>
      <c r="B1479" s="274" t="s">
        <v>207</v>
      </c>
      <c r="C1479" s="275" t="s">
        <v>175</v>
      </c>
      <c r="D1479" s="276"/>
      <c r="E1479" s="161"/>
      <c r="F1479" s="20"/>
      <c r="G1479" s="134"/>
      <c r="H1479" s="134"/>
      <c r="I1479" s="134"/>
      <c r="J1479" s="134"/>
      <c r="K1479" s="134"/>
      <c r="L1479" s="134"/>
      <c r="M1479" s="134"/>
      <c r="N1479" s="134"/>
      <c r="O1479" s="134"/>
      <c r="P1479" s="134"/>
      <c r="Q1479" s="134"/>
      <c r="R1479" s="134"/>
      <c r="S1479" s="134"/>
      <c r="T1479" s="134"/>
      <c r="U1479" s="134"/>
      <c r="V1479" s="134"/>
      <c r="W1479" s="134"/>
      <c r="X1479" s="134"/>
      <c r="Y1479" s="134"/>
      <c r="Z1479" s="134"/>
    </row>
    <row r="1480" spans="1:26" s="17" customFormat="1" hidden="1" x14ac:dyDescent="0.25">
      <c r="A1480" s="272"/>
      <c r="B1480" s="277" t="s">
        <v>143</v>
      </c>
      <c r="C1480" s="275" t="s">
        <v>33</v>
      </c>
      <c r="D1480" s="276">
        <v>955</v>
      </c>
      <c r="E1480" s="161"/>
      <c r="F1480" s="20"/>
      <c r="G1480" s="134"/>
      <c r="H1480" s="134"/>
      <c r="I1480" s="134"/>
      <c r="J1480" s="134"/>
      <c r="K1480" s="134"/>
      <c r="L1480" s="134"/>
      <c r="M1480" s="134"/>
      <c r="N1480" s="134"/>
      <c r="O1480" s="134"/>
      <c r="P1480" s="134"/>
      <c r="Q1480" s="134"/>
      <c r="R1480" s="134"/>
      <c r="S1480" s="134"/>
      <c r="T1480" s="134"/>
      <c r="U1480" s="134"/>
      <c r="V1480" s="134"/>
      <c r="W1480" s="134"/>
      <c r="X1480" s="134"/>
      <c r="Y1480" s="134"/>
      <c r="Z1480" s="134"/>
    </row>
    <row r="1481" spans="1:26" s="17" customFormat="1" hidden="1" x14ac:dyDescent="0.25">
      <c r="A1481" s="272">
        <f>A1479+1</f>
        <v>1153</v>
      </c>
      <c r="B1481" s="274" t="s">
        <v>208</v>
      </c>
      <c r="C1481" s="275" t="s">
        <v>175</v>
      </c>
      <c r="D1481" s="276"/>
      <c r="E1481" s="161"/>
      <c r="F1481" s="20"/>
      <c r="G1481" s="134"/>
      <c r="H1481" s="134"/>
      <c r="I1481" s="134"/>
      <c r="J1481" s="134"/>
      <c r="K1481" s="134"/>
      <c r="L1481" s="134"/>
      <c r="M1481" s="134"/>
      <c r="N1481" s="134"/>
      <c r="O1481" s="134"/>
      <c r="P1481" s="134"/>
      <c r="Q1481" s="134"/>
      <c r="R1481" s="134"/>
      <c r="S1481" s="134"/>
      <c r="T1481" s="134"/>
      <c r="U1481" s="134"/>
      <c r="V1481" s="134"/>
      <c r="W1481" s="134"/>
      <c r="X1481" s="134"/>
      <c r="Y1481" s="134"/>
      <c r="Z1481" s="134"/>
    </row>
    <row r="1482" spans="1:26" s="17" customFormat="1" hidden="1" x14ac:dyDescent="0.25">
      <c r="A1482" s="272"/>
      <c r="B1482" s="277" t="s">
        <v>143</v>
      </c>
      <c r="C1482" s="275" t="s">
        <v>33</v>
      </c>
      <c r="D1482" s="276">
        <v>945</v>
      </c>
      <c r="E1482" s="161"/>
      <c r="F1482" s="20"/>
      <c r="G1482" s="134"/>
      <c r="H1482" s="134"/>
      <c r="I1482" s="134"/>
      <c r="J1482" s="134"/>
      <c r="K1482" s="134"/>
      <c r="L1482" s="134"/>
      <c r="M1482" s="134"/>
      <c r="N1482" s="134"/>
      <c r="O1482" s="134"/>
      <c r="P1482" s="134"/>
      <c r="Q1482" s="134"/>
      <c r="R1482" s="134"/>
      <c r="S1482" s="134"/>
      <c r="T1482" s="134"/>
      <c r="U1482" s="134"/>
      <c r="V1482" s="134"/>
      <c r="W1482" s="134"/>
      <c r="X1482" s="134"/>
      <c r="Y1482" s="134"/>
      <c r="Z1482" s="134"/>
    </row>
    <row r="1483" spans="1:26" s="17" customFormat="1" hidden="1" x14ac:dyDescent="0.25">
      <c r="A1483" s="272">
        <f t="shared" ref="A1483" si="112">A1481+1</f>
        <v>1154</v>
      </c>
      <c r="B1483" s="274" t="s">
        <v>209</v>
      </c>
      <c r="C1483" s="275"/>
      <c r="D1483" s="276"/>
      <c r="E1483" s="161"/>
      <c r="F1483" s="20"/>
      <c r="G1483" s="134"/>
      <c r="H1483" s="134"/>
      <c r="I1483" s="134"/>
      <c r="J1483" s="134"/>
      <c r="K1483" s="134"/>
      <c r="L1483" s="134"/>
      <c r="M1483" s="134"/>
      <c r="N1483" s="134"/>
      <c r="O1483" s="134"/>
      <c r="P1483" s="134"/>
      <c r="Q1483" s="134"/>
      <c r="R1483" s="134"/>
      <c r="S1483" s="134"/>
      <c r="T1483" s="134"/>
      <c r="U1483" s="134"/>
      <c r="V1483" s="134"/>
      <c r="W1483" s="134"/>
      <c r="X1483" s="134"/>
      <c r="Y1483" s="134"/>
      <c r="Z1483" s="134"/>
    </row>
    <row r="1484" spans="1:26" s="17" customFormat="1" hidden="1" x14ac:dyDescent="0.25">
      <c r="A1484" s="272"/>
      <c r="B1484" s="277" t="s">
        <v>143</v>
      </c>
      <c r="C1484" s="275" t="s">
        <v>33</v>
      </c>
      <c r="D1484" s="276">
        <v>27</v>
      </c>
      <c r="E1484" s="161"/>
      <c r="F1484" s="20"/>
      <c r="G1484" s="134"/>
      <c r="H1484" s="134"/>
      <c r="I1484" s="134"/>
      <c r="J1484" s="134"/>
      <c r="K1484" s="134"/>
      <c r="L1484" s="134"/>
      <c r="M1484" s="134"/>
      <c r="N1484" s="134"/>
      <c r="O1484" s="134"/>
      <c r="P1484" s="134"/>
      <c r="Q1484" s="134"/>
      <c r="R1484" s="134"/>
      <c r="S1484" s="134"/>
      <c r="T1484" s="134"/>
      <c r="U1484" s="134"/>
      <c r="V1484" s="134"/>
      <c r="W1484" s="134"/>
      <c r="X1484" s="134"/>
      <c r="Y1484" s="134"/>
      <c r="Z1484" s="134"/>
    </row>
    <row r="1485" spans="1:26" s="17" customFormat="1" hidden="1" x14ac:dyDescent="0.25">
      <c r="A1485" s="272">
        <f t="shared" ref="A1485" si="113">A1483+1</f>
        <v>1155</v>
      </c>
      <c r="B1485" s="274" t="s">
        <v>210</v>
      </c>
      <c r="C1485" s="275" t="s">
        <v>175</v>
      </c>
      <c r="D1485" s="276"/>
      <c r="E1485" s="161"/>
      <c r="F1485" s="20"/>
      <c r="G1485" s="134"/>
      <c r="H1485" s="134"/>
      <c r="I1485" s="134"/>
      <c r="J1485" s="134"/>
      <c r="K1485" s="134"/>
      <c r="L1485" s="134"/>
      <c r="M1485" s="134"/>
      <c r="N1485" s="134"/>
      <c r="O1485" s="134"/>
      <c r="P1485" s="134"/>
      <c r="Q1485" s="134"/>
      <c r="R1485" s="134"/>
      <c r="S1485" s="134"/>
      <c r="T1485" s="134"/>
      <c r="U1485" s="134"/>
      <c r="V1485" s="134"/>
      <c r="W1485" s="134"/>
      <c r="X1485" s="134"/>
      <c r="Y1485" s="134"/>
      <c r="Z1485" s="134"/>
    </row>
    <row r="1486" spans="1:26" s="17" customFormat="1" hidden="1" x14ac:dyDescent="0.25">
      <c r="A1486" s="272"/>
      <c r="B1486" s="277" t="s">
        <v>143</v>
      </c>
      <c r="C1486" s="275" t="s">
        <v>33</v>
      </c>
      <c r="D1486" s="276">
        <v>1305</v>
      </c>
      <c r="E1486" s="161"/>
      <c r="F1486" s="20"/>
      <c r="G1486" s="134"/>
      <c r="H1486" s="134"/>
      <c r="I1486" s="134"/>
      <c r="J1486" s="134"/>
      <c r="K1486" s="134"/>
      <c r="L1486" s="134"/>
      <c r="M1486" s="134"/>
      <c r="N1486" s="134"/>
      <c r="O1486" s="134"/>
      <c r="P1486" s="134"/>
      <c r="Q1486" s="134"/>
      <c r="R1486" s="134"/>
      <c r="S1486" s="134"/>
      <c r="T1486" s="134"/>
      <c r="U1486" s="134"/>
      <c r="V1486" s="134"/>
      <c r="W1486" s="134"/>
      <c r="X1486" s="134"/>
      <c r="Y1486" s="134"/>
      <c r="Z1486" s="134"/>
    </row>
    <row r="1487" spans="1:26" s="17" customFormat="1" hidden="1" x14ac:dyDescent="0.25">
      <c r="A1487" s="272">
        <f t="shared" ref="A1487" si="114">A1485+1</f>
        <v>1156</v>
      </c>
      <c r="B1487" s="274" t="s">
        <v>211</v>
      </c>
      <c r="C1487" s="275" t="s">
        <v>175</v>
      </c>
      <c r="D1487" s="276"/>
      <c r="E1487" s="161"/>
      <c r="F1487" s="20"/>
      <c r="G1487" s="134"/>
      <c r="H1487" s="134"/>
      <c r="I1487" s="134"/>
      <c r="J1487" s="134"/>
      <c r="K1487" s="134"/>
      <c r="L1487" s="134"/>
      <c r="M1487" s="134"/>
      <c r="N1487" s="134"/>
      <c r="O1487" s="134"/>
      <c r="P1487" s="134"/>
      <c r="Q1487" s="134"/>
      <c r="R1487" s="134"/>
      <c r="S1487" s="134"/>
      <c r="T1487" s="134"/>
      <c r="U1487" s="134"/>
      <c r="V1487" s="134"/>
      <c r="W1487" s="134"/>
      <c r="X1487" s="134"/>
      <c r="Y1487" s="134"/>
      <c r="Z1487" s="134"/>
    </row>
    <row r="1488" spans="1:26" s="17" customFormat="1" hidden="1" x14ac:dyDescent="0.25">
      <c r="A1488" s="272"/>
      <c r="B1488" s="277" t="s">
        <v>143</v>
      </c>
      <c r="C1488" s="275" t="s">
        <v>33</v>
      </c>
      <c r="D1488" s="276">
        <v>1725</v>
      </c>
      <c r="E1488" s="161"/>
      <c r="F1488" s="20"/>
      <c r="G1488" s="134"/>
      <c r="H1488" s="134"/>
      <c r="I1488" s="134"/>
      <c r="J1488" s="134"/>
      <c r="K1488" s="134"/>
      <c r="L1488" s="134"/>
      <c r="M1488" s="134"/>
      <c r="N1488" s="134"/>
      <c r="O1488" s="134"/>
      <c r="P1488" s="134"/>
      <c r="Q1488" s="134"/>
      <c r="R1488" s="134"/>
      <c r="S1488" s="134"/>
      <c r="T1488" s="134"/>
      <c r="U1488" s="134"/>
      <c r="V1488" s="134"/>
      <c r="W1488" s="134"/>
      <c r="X1488" s="134"/>
      <c r="Y1488" s="134"/>
      <c r="Z1488" s="134"/>
    </row>
    <row r="1489" spans="1:26" s="17" customFormat="1" hidden="1" x14ac:dyDescent="0.25">
      <c r="A1489" s="272">
        <f t="shared" ref="A1489" si="115">A1487+1</f>
        <v>1157</v>
      </c>
      <c r="B1489" s="274" t="s">
        <v>212</v>
      </c>
      <c r="C1489" s="275" t="s">
        <v>175</v>
      </c>
      <c r="D1489" s="276"/>
      <c r="E1489" s="161"/>
      <c r="F1489" s="20"/>
      <c r="G1489" s="134"/>
      <c r="H1489" s="134"/>
      <c r="I1489" s="134"/>
      <c r="J1489" s="134"/>
      <c r="K1489" s="134"/>
      <c r="L1489" s="134"/>
      <c r="M1489" s="134"/>
      <c r="N1489" s="134"/>
      <c r="O1489" s="134"/>
      <c r="P1489" s="134"/>
      <c r="Q1489" s="134"/>
      <c r="R1489" s="134"/>
      <c r="S1489" s="134"/>
      <c r="T1489" s="134"/>
      <c r="U1489" s="134"/>
      <c r="V1489" s="134"/>
      <c r="W1489" s="134"/>
      <c r="X1489" s="134"/>
      <c r="Y1489" s="134"/>
      <c r="Z1489" s="134"/>
    </row>
    <row r="1490" spans="1:26" s="17" customFormat="1" hidden="1" x14ac:dyDescent="0.25">
      <c r="A1490" s="272"/>
      <c r="B1490" s="277" t="s">
        <v>143</v>
      </c>
      <c r="C1490" s="275" t="s">
        <v>33</v>
      </c>
      <c r="D1490" s="276">
        <v>550</v>
      </c>
      <c r="E1490" s="161"/>
      <c r="F1490" s="20"/>
      <c r="G1490" s="134"/>
      <c r="H1490" s="134"/>
      <c r="I1490" s="134"/>
      <c r="J1490" s="134"/>
      <c r="K1490" s="134"/>
      <c r="L1490" s="134"/>
      <c r="M1490" s="134"/>
      <c r="N1490" s="134"/>
      <c r="O1490" s="134"/>
      <c r="P1490" s="134"/>
      <c r="Q1490" s="134"/>
      <c r="R1490" s="134"/>
      <c r="S1490" s="134"/>
      <c r="T1490" s="134"/>
      <c r="U1490" s="134"/>
      <c r="V1490" s="134"/>
      <c r="W1490" s="134"/>
      <c r="X1490" s="134"/>
      <c r="Y1490" s="134"/>
      <c r="Z1490" s="134"/>
    </row>
    <row r="1491" spans="1:26" s="17" customFormat="1" hidden="1" x14ac:dyDescent="0.25">
      <c r="A1491" s="272">
        <f t="shared" ref="A1491" si="116">A1489+1</f>
        <v>1158</v>
      </c>
      <c r="B1491" s="274" t="s">
        <v>213</v>
      </c>
      <c r="C1491" s="275" t="s">
        <v>175</v>
      </c>
      <c r="D1491" s="276"/>
      <c r="E1491" s="161"/>
      <c r="F1491" s="20"/>
      <c r="G1491" s="134"/>
      <c r="H1491" s="134"/>
      <c r="I1491" s="134"/>
      <c r="J1491" s="134"/>
      <c r="K1491" s="134"/>
      <c r="L1491" s="134"/>
      <c r="M1491" s="134"/>
      <c r="N1491" s="134"/>
      <c r="O1491" s="134"/>
      <c r="P1491" s="134"/>
      <c r="Q1491" s="134"/>
      <c r="R1491" s="134"/>
      <c r="S1491" s="134"/>
      <c r="T1491" s="134"/>
      <c r="U1491" s="134"/>
      <c r="V1491" s="134"/>
      <c r="W1491" s="134"/>
      <c r="X1491" s="134"/>
      <c r="Y1491" s="134"/>
      <c r="Z1491" s="134"/>
    </row>
    <row r="1492" spans="1:26" s="17" customFormat="1" hidden="1" x14ac:dyDescent="0.25">
      <c r="A1492" s="272"/>
      <c r="B1492" s="277" t="s">
        <v>143</v>
      </c>
      <c r="C1492" s="275" t="s">
        <v>33</v>
      </c>
      <c r="D1492" s="276">
        <v>378</v>
      </c>
      <c r="E1492" s="161"/>
      <c r="F1492" s="20"/>
      <c r="G1492" s="134"/>
      <c r="H1492" s="134"/>
      <c r="I1492" s="134"/>
      <c r="J1492" s="134"/>
      <c r="K1492" s="134"/>
      <c r="L1492" s="134"/>
      <c r="M1492" s="134"/>
      <c r="N1492" s="134"/>
      <c r="O1492" s="134"/>
      <c r="P1492" s="134"/>
      <c r="Q1492" s="134"/>
      <c r="R1492" s="134"/>
      <c r="S1492" s="134"/>
      <c r="T1492" s="134"/>
      <c r="U1492" s="134"/>
      <c r="V1492" s="134"/>
      <c r="W1492" s="134"/>
      <c r="X1492" s="134"/>
      <c r="Y1492" s="134"/>
      <c r="Z1492" s="134"/>
    </row>
    <row r="1493" spans="1:26" s="17" customFormat="1" hidden="1" x14ac:dyDescent="0.25">
      <c r="A1493" s="272">
        <f t="shared" ref="A1493" si="117">A1491+1</f>
        <v>1159</v>
      </c>
      <c r="B1493" s="274" t="s">
        <v>214</v>
      </c>
      <c r="C1493" s="275" t="s">
        <v>175</v>
      </c>
      <c r="D1493" s="276"/>
      <c r="E1493" s="161"/>
      <c r="F1493" s="20"/>
      <c r="G1493" s="134"/>
      <c r="H1493" s="134"/>
      <c r="I1493" s="134"/>
      <c r="J1493" s="134"/>
      <c r="K1493" s="134"/>
      <c r="L1493" s="134"/>
      <c r="M1493" s="134"/>
      <c r="N1493" s="134"/>
      <c r="O1493" s="134"/>
      <c r="P1493" s="134"/>
      <c r="Q1493" s="134"/>
      <c r="R1493" s="134"/>
      <c r="S1493" s="134"/>
      <c r="T1493" s="134"/>
      <c r="U1493" s="134"/>
      <c r="V1493" s="134"/>
      <c r="W1493" s="134"/>
      <c r="X1493" s="134"/>
      <c r="Y1493" s="134"/>
      <c r="Z1493" s="134"/>
    </row>
    <row r="1494" spans="1:26" s="17" customFormat="1" hidden="1" x14ac:dyDescent="0.25">
      <c r="A1494" s="272"/>
      <c r="B1494" s="277" t="s">
        <v>143</v>
      </c>
      <c r="C1494" s="275" t="s">
        <v>33</v>
      </c>
      <c r="D1494" s="276">
        <v>965</v>
      </c>
      <c r="E1494" s="161"/>
      <c r="F1494" s="20"/>
      <c r="G1494" s="134"/>
      <c r="H1494" s="134"/>
      <c r="I1494" s="134"/>
      <c r="J1494" s="134"/>
      <c r="K1494" s="134"/>
      <c r="L1494" s="134"/>
      <c r="M1494" s="134"/>
      <c r="N1494" s="134"/>
      <c r="O1494" s="134"/>
      <c r="P1494" s="134"/>
      <c r="Q1494" s="134"/>
      <c r="R1494" s="134"/>
      <c r="S1494" s="134"/>
      <c r="T1494" s="134"/>
      <c r="U1494" s="134"/>
      <c r="V1494" s="134"/>
      <c r="W1494" s="134"/>
      <c r="X1494" s="134"/>
      <c r="Y1494" s="134"/>
      <c r="Z1494" s="134"/>
    </row>
    <row r="1495" spans="1:26" s="17" customFormat="1" hidden="1" x14ac:dyDescent="0.25">
      <c r="A1495" s="272">
        <f t="shared" ref="A1495" si="118">A1493+1</f>
        <v>1160</v>
      </c>
      <c r="B1495" s="274" t="s">
        <v>215</v>
      </c>
      <c r="C1495" s="275" t="s">
        <v>175</v>
      </c>
      <c r="D1495" s="276"/>
      <c r="E1495" s="161"/>
      <c r="F1495" s="20"/>
      <c r="G1495" s="134"/>
      <c r="H1495" s="134"/>
      <c r="I1495" s="134"/>
      <c r="J1495" s="134"/>
      <c r="K1495" s="134"/>
      <c r="L1495" s="134"/>
      <c r="M1495" s="134"/>
      <c r="N1495" s="134"/>
      <c r="O1495" s="134"/>
      <c r="P1495" s="134"/>
      <c r="Q1495" s="134"/>
      <c r="R1495" s="134"/>
      <c r="S1495" s="134"/>
      <c r="T1495" s="134"/>
      <c r="U1495" s="134"/>
      <c r="V1495" s="134"/>
      <c r="W1495" s="134"/>
      <c r="X1495" s="134"/>
      <c r="Y1495" s="134"/>
      <c r="Z1495" s="134"/>
    </row>
    <row r="1496" spans="1:26" s="17" customFormat="1" hidden="1" x14ac:dyDescent="0.25">
      <c r="A1496" s="272"/>
      <c r="B1496" s="277" t="s">
        <v>143</v>
      </c>
      <c r="C1496" s="275" t="s">
        <v>33</v>
      </c>
      <c r="D1496" s="276">
        <v>9</v>
      </c>
      <c r="E1496" s="161"/>
      <c r="F1496" s="20"/>
      <c r="G1496" s="134"/>
      <c r="H1496" s="134"/>
      <c r="I1496" s="134"/>
      <c r="J1496" s="134"/>
      <c r="K1496" s="134"/>
      <c r="L1496" s="134"/>
      <c r="M1496" s="134"/>
      <c r="N1496" s="134"/>
      <c r="O1496" s="134"/>
      <c r="P1496" s="134"/>
      <c r="Q1496" s="134"/>
      <c r="R1496" s="134"/>
      <c r="S1496" s="134"/>
      <c r="T1496" s="134"/>
      <c r="U1496" s="134"/>
      <c r="V1496" s="134"/>
      <c r="W1496" s="134"/>
      <c r="X1496" s="134"/>
      <c r="Y1496" s="134"/>
      <c r="Z1496" s="134"/>
    </row>
    <row r="1497" spans="1:26" s="17" customFormat="1" hidden="1" x14ac:dyDescent="0.25">
      <c r="A1497" s="272">
        <f t="shared" ref="A1497" si="119">A1495+1</f>
        <v>1161</v>
      </c>
      <c r="B1497" s="274" t="s">
        <v>216</v>
      </c>
      <c r="C1497" s="275" t="s">
        <v>175</v>
      </c>
      <c r="D1497" s="276"/>
      <c r="E1497" s="161"/>
      <c r="F1497" s="20"/>
      <c r="G1497" s="134"/>
      <c r="H1497" s="134"/>
      <c r="I1497" s="134"/>
      <c r="J1497" s="134"/>
      <c r="K1497" s="134"/>
      <c r="L1497" s="134"/>
      <c r="M1497" s="134"/>
      <c r="N1497" s="134"/>
      <c r="O1497" s="134"/>
      <c r="P1497" s="134"/>
      <c r="Q1497" s="134"/>
      <c r="R1497" s="134"/>
      <c r="S1497" s="134"/>
      <c r="T1497" s="134"/>
      <c r="U1497" s="134"/>
      <c r="V1497" s="134"/>
      <c r="W1497" s="134"/>
      <c r="X1497" s="134"/>
      <c r="Y1497" s="134"/>
      <c r="Z1497" s="134"/>
    </row>
    <row r="1498" spans="1:26" s="17" customFormat="1" hidden="1" x14ac:dyDescent="0.25">
      <c r="A1498" s="272"/>
      <c r="B1498" s="277" t="s">
        <v>143</v>
      </c>
      <c r="C1498" s="275" t="s">
        <v>33</v>
      </c>
      <c r="D1498" s="276">
        <v>27</v>
      </c>
      <c r="E1498" s="161"/>
      <c r="F1498" s="20"/>
      <c r="G1498" s="134"/>
      <c r="H1498" s="134"/>
      <c r="I1498" s="134"/>
      <c r="J1498" s="134"/>
      <c r="K1498" s="134"/>
      <c r="L1498" s="134"/>
      <c r="M1498" s="134"/>
      <c r="N1498" s="134"/>
      <c r="O1498" s="134"/>
      <c r="P1498" s="134"/>
      <c r="Q1498" s="134"/>
      <c r="R1498" s="134"/>
      <c r="S1498" s="134"/>
      <c r="T1498" s="134"/>
      <c r="U1498" s="134"/>
      <c r="V1498" s="134"/>
      <c r="W1498" s="134"/>
      <c r="X1498" s="134"/>
      <c r="Y1498" s="134"/>
      <c r="Z1498" s="134"/>
    </row>
    <row r="1499" spans="1:26" s="17" customFormat="1" hidden="1" x14ac:dyDescent="0.25">
      <c r="A1499" s="272">
        <f t="shared" ref="A1499" si="120">A1497+1</f>
        <v>1162</v>
      </c>
      <c r="B1499" s="274" t="s">
        <v>217</v>
      </c>
      <c r="C1499" s="275"/>
      <c r="D1499" s="276"/>
      <c r="E1499" s="161"/>
      <c r="F1499" s="20"/>
      <c r="G1499" s="134"/>
      <c r="H1499" s="134"/>
      <c r="I1499" s="134"/>
      <c r="J1499" s="134"/>
      <c r="K1499" s="134"/>
      <c r="L1499" s="134"/>
      <c r="M1499" s="134"/>
      <c r="N1499" s="134"/>
      <c r="O1499" s="134"/>
      <c r="P1499" s="134"/>
      <c r="Q1499" s="134"/>
      <c r="R1499" s="134"/>
      <c r="S1499" s="134"/>
      <c r="T1499" s="134"/>
      <c r="U1499" s="134"/>
      <c r="V1499" s="134"/>
      <c r="W1499" s="134"/>
      <c r="X1499" s="134"/>
      <c r="Y1499" s="134"/>
      <c r="Z1499" s="134"/>
    </row>
    <row r="1500" spans="1:26" s="17" customFormat="1" hidden="1" x14ac:dyDescent="0.25">
      <c r="A1500" s="272"/>
      <c r="B1500" s="277" t="s">
        <v>143</v>
      </c>
      <c r="C1500" s="275" t="s">
        <v>33</v>
      </c>
      <c r="D1500" s="276">
        <v>177</v>
      </c>
      <c r="E1500" s="161"/>
      <c r="F1500" s="20"/>
      <c r="G1500" s="134"/>
      <c r="H1500" s="134"/>
      <c r="I1500" s="134"/>
      <c r="J1500" s="134"/>
      <c r="K1500" s="134"/>
      <c r="L1500" s="134"/>
      <c r="M1500" s="134"/>
      <c r="N1500" s="134"/>
      <c r="O1500" s="134"/>
      <c r="P1500" s="134"/>
      <c r="Q1500" s="134"/>
      <c r="R1500" s="134"/>
      <c r="S1500" s="134"/>
      <c r="T1500" s="134"/>
      <c r="U1500" s="134"/>
      <c r="V1500" s="134"/>
      <c r="W1500" s="134"/>
      <c r="X1500" s="134"/>
      <c r="Y1500" s="134"/>
      <c r="Z1500" s="134"/>
    </row>
    <row r="1501" spans="1:26" s="17" customFormat="1" hidden="1" x14ac:dyDescent="0.25">
      <c r="A1501" s="272">
        <f t="shared" ref="A1501" si="121">A1499+1</f>
        <v>1163</v>
      </c>
      <c r="B1501" s="274" t="s">
        <v>218</v>
      </c>
      <c r="C1501" s="275"/>
      <c r="D1501" s="276"/>
      <c r="E1501" s="161"/>
      <c r="F1501" s="20"/>
      <c r="G1501" s="134"/>
      <c r="H1501" s="134"/>
      <c r="I1501" s="134"/>
      <c r="J1501" s="134"/>
      <c r="K1501" s="134"/>
      <c r="L1501" s="134"/>
      <c r="M1501" s="134"/>
      <c r="N1501" s="134"/>
      <c r="O1501" s="134"/>
      <c r="P1501" s="134"/>
      <c r="Q1501" s="134"/>
      <c r="R1501" s="134"/>
      <c r="S1501" s="134"/>
      <c r="T1501" s="134"/>
      <c r="U1501" s="134"/>
      <c r="V1501" s="134"/>
      <c r="W1501" s="134"/>
      <c r="X1501" s="134"/>
      <c r="Y1501" s="134"/>
      <c r="Z1501" s="134"/>
    </row>
    <row r="1502" spans="1:26" s="17" customFormat="1" hidden="1" x14ac:dyDescent="0.25">
      <c r="A1502" s="272"/>
      <c r="B1502" s="277" t="s">
        <v>143</v>
      </c>
      <c r="C1502" s="275" t="s">
        <v>33</v>
      </c>
      <c r="D1502" s="276">
        <v>150</v>
      </c>
      <c r="E1502" s="161"/>
      <c r="F1502" s="20"/>
      <c r="G1502" s="134"/>
      <c r="H1502" s="134"/>
      <c r="I1502" s="134"/>
      <c r="J1502" s="134"/>
      <c r="K1502" s="134"/>
      <c r="L1502" s="134"/>
      <c r="M1502" s="134"/>
      <c r="N1502" s="134"/>
      <c r="O1502" s="134"/>
      <c r="P1502" s="134"/>
      <c r="Q1502" s="134"/>
      <c r="R1502" s="134"/>
      <c r="S1502" s="134"/>
      <c r="T1502" s="134"/>
      <c r="U1502" s="134"/>
      <c r="V1502" s="134"/>
      <c r="W1502" s="134"/>
      <c r="X1502" s="134"/>
      <c r="Y1502" s="134"/>
      <c r="Z1502" s="134"/>
    </row>
    <row r="1503" spans="1:26" s="17" customFormat="1" hidden="1" x14ac:dyDescent="0.25">
      <c r="A1503" s="272">
        <f t="shared" ref="A1503" si="122">A1501+1</f>
        <v>1164</v>
      </c>
      <c r="B1503" s="274" t="s">
        <v>219</v>
      </c>
      <c r="C1503" s="275"/>
      <c r="D1503" s="276"/>
      <c r="E1503" s="161"/>
      <c r="F1503" s="20"/>
      <c r="G1503" s="134"/>
      <c r="H1503" s="134"/>
      <c r="I1503" s="134"/>
      <c r="J1503" s="134"/>
      <c r="K1503" s="134"/>
      <c r="L1503" s="134"/>
      <c r="M1503" s="134"/>
      <c r="N1503" s="134"/>
      <c r="O1503" s="134"/>
      <c r="P1503" s="134"/>
      <c r="Q1503" s="134"/>
      <c r="R1503" s="134"/>
      <c r="S1503" s="134"/>
      <c r="T1503" s="134"/>
      <c r="U1503" s="134"/>
      <c r="V1503" s="134"/>
      <c r="W1503" s="134"/>
      <c r="X1503" s="134"/>
      <c r="Y1503" s="134"/>
      <c r="Z1503" s="134"/>
    </row>
    <row r="1504" spans="1:26" s="17" customFormat="1" hidden="1" x14ac:dyDescent="0.25">
      <c r="A1504" s="272"/>
      <c r="B1504" s="277" t="s">
        <v>143</v>
      </c>
      <c r="C1504" s="275" t="s">
        <v>33</v>
      </c>
      <c r="D1504" s="276">
        <v>170</v>
      </c>
      <c r="E1504" s="161"/>
      <c r="F1504" s="20"/>
      <c r="G1504" s="134"/>
      <c r="H1504" s="134"/>
      <c r="I1504" s="134"/>
      <c r="J1504" s="134"/>
      <c r="K1504" s="134"/>
      <c r="L1504" s="134"/>
      <c r="M1504" s="134"/>
      <c r="N1504" s="134"/>
      <c r="O1504" s="134"/>
      <c r="P1504" s="134"/>
      <c r="Q1504" s="134"/>
      <c r="R1504" s="134"/>
      <c r="S1504" s="134"/>
      <c r="T1504" s="134"/>
      <c r="U1504" s="134"/>
      <c r="V1504" s="134"/>
      <c r="W1504" s="134"/>
      <c r="X1504" s="134"/>
      <c r="Y1504" s="134"/>
      <c r="Z1504" s="134"/>
    </row>
    <row r="1505" spans="1:26" s="17" customFormat="1" hidden="1" x14ac:dyDescent="0.25">
      <c r="A1505" s="272">
        <f t="shared" ref="A1505" si="123">A1503+1</f>
        <v>1165</v>
      </c>
      <c r="B1505" s="274" t="s">
        <v>220</v>
      </c>
      <c r="C1505" s="275"/>
      <c r="D1505" s="276"/>
      <c r="E1505" s="161"/>
      <c r="F1505" s="20"/>
      <c r="G1505" s="134"/>
      <c r="H1505" s="134"/>
      <c r="I1505" s="134"/>
      <c r="J1505" s="134"/>
      <c r="K1505" s="134"/>
      <c r="L1505" s="134"/>
      <c r="M1505" s="134"/>
      <c r="N1505" s="134"/>
      <c r="O1505" s="134"/>
      <c r="P1505" s="134"/>
      <c r="Q1505" s="134"/>
      <c r="R1505" s="134"/>
      <c r="S1505" s="134"/>
      <c r="T1505" s="134"/>
      <c r="U1505" s="134"/>
      <c r="V1505" s="134"/>
      <c r="W1505" s="134"/>
      <c r="X1505" s="134"/>
      <c r="Y1505" s="134"/>
      <c r="Z1505" s="134"/>
    </row>
    <row r="1506" spans="1:26" s="17" customFormat="1" hidden="1" x14ac:dyDescent="0.25">
      <c r="A1506" s="272"/>
      <c r="B1506" s="277" t="s">
        <v>143</v>
      </c>
      <c r="C1506" s="275" t="s">
        <v>33</v>
      </c>
      <c r="D1506" s="276">
        <v>108</v>
      </c>
      <c r="E1506" s="161"/>
      <c r="F1506" s="20"/>
      <c r="G1506" s="134"/>
      <c r="H1506" s="134"/>
      <c r="I1506" s="134"/>
      <c r="J1506" s="134"/>
      <c r="K1506" s="134"/>
      <c r="L1506" s="134"/>
      <c r="M1506" s="134"/>
      <c r="N1506" s="134"/>
      <c r="O1506" s="134"/>
      <c r="P1506" s="134"/>
      <c r="Q1506" s="134"/>
      <c r="R1506" s="134"/>
      <c r="S1506" s="134"/>
      <c r="T1506" s="134"/>
      <c r="U1506" s="134"/>
      <c r="V1506" s="134"/>
      <c r="W1506" s="134"/>
      <c r="X1506" s="134"/>
      <c r="Y1506" s="134"/>
      <c r="Z1506" s="134"/>
    </row>
    <row r="1507" spans="1:26" s="17" customFormat="1" hidden="1" x14ac:dyDescent="0.25">
      <c r="A1507" s="272">
        <f t="shared" ref="A1507" si="124">A1505+1</f>
        <v>1166</v>
      </c>
      <c r="B1507" s="274" t="s">
        <v>221</v>
      </c>
      <c r="C1507" s="275"/>
      <c r="D1507" s="276"/>
      <c r="E1507" s="161"/>
      <c r="F1507" s="20"/>
      <c r="G1507" s="134"/>
      <c r="H1507" s="134"/>
      <c r="I1507" s="134"/>
      <c r="J1507" s="134"/>
      <c r="K1507" s="134"/>
      <c r="L1507" s="134"/>
      <c r="M1507" s="134"/>
      <c r="N1507" s="134"/>
      <c r="O1507" s="134"/>
      <c r="P1507" s="134"/>
      <c r="Q1507" s="134"/>
      <c r="R1507" s="134"/>
      <c r="S1507" s="134"/>
      <c r="T1507" s="134"/>
      <c r="U1507" s="134"/>
      <c r="V1507" s="134"/>
      <c r="W1507" s="134"/>
      <c r="X1507" s="134"/>
      <c r="Y1507" s="134"/>
      <c r="Z1507" s="134"/>
    </row>
    <row r="1508" spans="1:26" s="17" customFormat="1" hidden="1" x14ac:dyDescent="0.25">
      <c r="A1508" s="272"/>
      <c r="B1508" s="277" t="s">
        <v>143</v>
      </c>
      <c r="C1508" s="275" t="s">
        <v>33</v>
      </c>
      <c r="D1508" s="276">
        <v>10</v>
      </c>
      <c r="E1508" s="161"/>
      <c r="F1508" s="20"/>
      <c r="G1508" s="134"/>
      <c r="H1508" s="134"/>
      <c r="I1508" s="134"/>
      <c r="J1508" s="134"/>
      <c r="K1508" s="134"/>
      <c r="L1508" s="134"/>
      <c r="M1508" s="134"/>
      <c r="N1508" s="134"/>
      <c r="O1508" s="134"/>
      <c r="P1508" s="134"/>
      <c r="Q1508" s="134"/>
      <c r="R1508" s="134"/>
      <c r="S1508" s="134"/>
      <c r="T1508" s="134"/>
      <c r="U1508" s="134"/>
      <c r="V1508" s="134"/>
      <c r="W1508" s="134"/>
      <c r="X1508" s="134"/>
      <c r="Y1508" s="134"/>
      <c r="Z1508" s="134"/>
    </row>
    <row r="1509" spans="1:26" s="17" customFormat="1" hidden="1" x14ac:dyDescent="0.25">
      <c r="A1509" s="272">
        <f t="shared" ref="A1509" si="125">A1507+1</f>
        <v>1167</v>
      </c>
      <c r="B1509" s="274" t="s">
        <v>222</v>
      </c>
      <c r="C1509" s="275"/>
      <c r="D1509" s="276"/>
      <c r="E1509" s="161"/>
      <c r="F1509" s="20"/>
      <c r="G1509" s="134"/>
      <c r="H1509" s="134"/>
      <c r="I1509" s="134"/>
      <c r="J1509" s="134"/>
      <c r="K1509" s="134"/>
      <c r="L1509" s="134"/>
      <c r="M1509" s="134"/>
      <c r="N1509" s="134"/>
      <c r="O1509" s="134"/>
      <c r="P1509" s="134"/>
      <c r="Q1509" s="134"/>
      <c r="R1509" s="134"/>
      <c r="S1509" s="134"/>
      <c r="T1509" s="134"/>
      <c r="U1509" s="134"/>
      <c r="V1509" s="134"/>
      <c r="W1509" s="134"/>
      <c r="X1509" s="134"/>
      <c r="Y1509" s="134"/>
      <c r="Z1509" s="134"/>
    </row>
    <row r="1510" spans="1:26" s="17" customFormat="1" hidden="1" x14ac:dyDescent="0.25">
      <c r="A1510" s="272"/>
      <c r="B1510" s="277" t="s">
        <v>143</v>
      </c>
      <c r="C1510" s="275" t="s">
        <v>33</v>
      </c>
      <c r="D1510" s="276">
        <v>110</v>
      </c>
      <c r="E1510" s="161"/>
      <c r="F1510" s="20"/>
      <c r="G1510" s="134"/>
      <c r="H1510" s="134"/>
      <c r="I1510" s="134"/>
      <c r="J1510" s="134"/>
      <c r="K1510" s="134"/>
      <c r="L1510" s="134"/>
      <c r="M1510" s="134"/>
      <c r="N1510" s="134"/>
      <c r="O1510" s="134"/>
      <c r="P1510" s="134"/>
      <c r="Q1510" s="134"/>
      <c r="R1510" s="134"/>
      <c r="S1510" s="134"/>
      <c r="T1510" s="134"/>
      <c r="U1510" s="134"/>
      <c r="V1510" s="134"/>
      <c r="W1510" s="134"/>
      <c r="X1510" s="134"/>
      <c r="Y1510" s="134"/>
      <c r="Z1510" s="134"/>
    </row>
    <row r="1511" spans="1:26" s="17" customFormat="1" hidden="1" x14ac:dyDescent="0.25">
      <c r="A1511" s="272">
        <f t="shared" ref="A1511" si="126">A1509+1</f>
        <v>1168</v>
      </c>
      <c r="B1511" s="274" t="s">
        <v>223</v>
      </c>
      <c r="C1511" s="275" t="s">
        <v>175</v>
      </c>
      <c r="D1511" s="276"/>
      <c r="E1511" s="161"/>
      <c r="F1511" s="20"/>
      <c r="G1511" s="134"/>
      <c r="H1511" s="134"/>
      <c r="I1511" s="134"/>
      <c r="J1511" s="134"/>
      <c r="K1511" s="134"/>
      <c r="L1511" s="134"/>
      <c r="M1511" s="134"/>
      <c r="N1511" s="134"/>
      <c r="O1511" s="134"/>
      <c r="P1511" s="134"/>
      <c r="Q1511" s="134"/>
      <c r="R1511" s="134"/>
      <c r="S1511" s="134"/>
      <c r="T1511" s="134"/>
      <c r="U1511" s="134"/>
      <c r="V1511" s="134"/>
      <c r="W1511" s="134"/>
      <c r="X1511" s="134"/>
      <c r="Y1511" s="134"/>
      <c r="Z1511" s="134"/>
    </row>
    <row r="1512" spans="1:26" s="17" customFormat="1" hidden="1" x14ac:dyDescent="0.25">
      <c r="A1512" s="272"/>
      <c r="B1512" s="277" t="s">
        <v>143</v>
      </c>
      <c r="C1512" s="275" t="s">
        <v>33</v>
      </c>
      <c r="D1512" s="276">
        <v>65</v>
      </c>
      <c r="E1512" s="161"/>
      <c r="F1512" s="20"/>
      <c r="G1512" s="134"/>
      <c r="H1512" s="134"/>
      <c r="I1512" s="134"/>
      <c r="J1512" s="134"/>
      <c r="K1512" s="134"/>
      <c r="L1512" s="134"/>
      <c r="M1512" s="134"/>
      <c r="N1512" s="134"/>
      <c r="O1512" s="134"/>
      <c r="P1512" s="134"/>
      <c r="Q1512" s="134"/>
      <c r="R1512" s="134"/>
      <c r="S1512" s="134"/>
      <c r="T1512" s="134"/>
      <c r="U1512" s="134"/>
      <c r="V1512" s="134"/>
      <c r="W1512" s="134"/>
      <c r="X1512" s="134"/>
      <c r="Y1512" s="134"/>
      <c r="Z1512" s="134"/>
    </row>
    <row r="1513" spans="1:26" s="17" customFormat="1" hidden="1" x14ac:dyDescent="0.25">
      <c r="A1513" s="272">
        <f t="shared" ref="A1513" si="127">A1511+1</f>
        <v>1169</v>
      </c>
      <c r="B1513" s="274" t="s">
        <v>224</v>
      </c>
      <c r="C1513" s="275" t="s">
        <v>175</v>
      </c>
      <c r="D1513" s="276"/>
      <c r="E1513" s="161"/>
      <c r="F1513" s="20"/>
      <c r="G1513" s="134"/>
      <c r="H1513" s="134"/>
      <c r="I1513" s="134"/>
      <c r="J1513" s="134"/>
      <c r="K1513" s="134"/>
      <c r="L1513" s="134"/>
      <c r="M1513" s="134"/>
      <c r="N1513" s="134"/>
      <c r="O1513" s="134"/>
      <c r="P1513" s="134"/>
      <c r="Q1513" s="134"/>
      <c r="R1513" s="134"/>
      <c r="S1513" s="134"/>
      <c r="T1513" s="134"/>
      <c r="U1513" s="134"/>
      <c r="V1513" s="134"/>
      <c r="W1513" s="134"/>
      <c r="X1513" s="134"/>
      <c r="Y1513" s="134"/>
      <c r="Z1513" s="134"/>
    </row>
    <row r="1514" spans="1:26" s="17" customFormat="1" hidden="1" x14ac:dyDescent="0.25">
      <c r="A1514" s="272"/>
      <c r="B1514" s="277" t="s">
        <v>143</v>
      </c>
      <c r="C1514" s="275" t="s">
        <v>33</v>
      </c>
      <c r="D1514" s="276">
        <v>105</v>
      </c>
      <c r="E1514" s="161"/>
      <c r="F1514" s="20"/>
      <c r="G1514" s="134"/>
      <c r="H1514" s="134"/>
      <c r="I1514" s="134"/>
      <c r="J1514" s="134"/>
      <c r="K1514" s="134"/>
      <c r="L1514" s="134"/>
      <c r="M1514" s="134"/>
      <c r="N1514" s="134"/>
      <c r="O1514" s="134"/>
      <c r="P1514" s="134"/>
      <c r="Q1514" s="134"/>
      <c r="R1514" s="134"/>
      <c r="S1514" s="134"/>
      <c r="T1514" s="134"/>
      <c r="U1514" s="134"/>
      <c r="V1514" s="134"/>
      <c r="W1514" s="134"/>
      <c r="X1514" s="134"/>
      <c r="Y1514" s="134"/>
      <c r="Z1514" s="134"/>
    </row>
    <row r="1515" spans="1:26" s="17" customFormat="1" hidden="1" x14ac:dyDescent="0.25">
      <c r="A1515" s="272">
        <f t="shared" ref="A1515" si="128">A1513+1</f>
        <v>1170</v>
      </c>
      <c r="B1515" s="274" t="s">
        <v>225</v>
      </c>
      <c r="C1515" s="275" t="s">
        <v>175</v>
      </c>
      <c r="D1515" s="276"/>
      <c r="E1515" s="161"/>
      <c r="F1515" s="20"/>
      <c r="G1515" s="134"/>
      <c r="H1515" s="134"/>
      <c r="I1515" s="134"/>
      <c r="J1515" s="134"/>
      <c r="K1515" s="134"/>
      <c r="L1515" s="134"/>
      <c r="M1515" s="134"/>
      <c r="N1515" s="134"/>
      <c r="O1515" s="134"/>
      <c r="P1515" s="134"/>
      <c r="Q1515" s="134"/>
      <c r="R1515" s="134"/>
      <c r="S1515" s="134"/>
      <c r="T1515" s="134"/>
      <c r="U1515" s="134"/>
      <c r="V1515" s="134"/>
      <c r="W1515" s="134"/>
      <c r="X1515" s="134"/>
      <c r="Y1515" s="134"/>
      <c r="Z1515" s="134"/>
    </row>
    <row r="1516" spans="1:26" s="17" customFormat="1" hidden="1" x14ac:dyDescent="0.25">
      <c r="A1516" s="272"/>
      <c r="B1516" s="277" t="s">
        <v>143</v>
      </c>
      <c r="C1516" s="275" t="s">
        <v>33</v>
      </c>
      <c r="D1516" s="276">
        <v>30</v>
      </c>
      <c r="E1516" s="161"/>
      <c r="F1516" s="20"/>
      <c r="G1516" s="134"/>
      <c r="H1516" s="134"/>
      <c r="I1516" s="134"/>
      <c r="J1516" s="134"/>
      <c r="K1516" s="134"/>
      <c r="L1516" s="134"/>
      <c r="M1516" s="134"/>
      <c r="N1516" s="134"/>
      <c r="O1516" s="134"/>
      <c r="P1516" s="134"/>
      <c r="Q1516" s="134"/>
      <c r="R1516" s="134"/>
      <c r="S1516" s="134"/>
      <c r="T1516" s="134"/>
      <c r="U1516" s="134"/>
      <c r="V1516" s="134"/>
      <c r="W1516" s="134"/>
      <c r="X1516" s="134"/>
      <c r="Y1516" s="134"/>
      <c r="Z1516" s="134"/>
    </row>
    <row r="1517" spans="1:26" s="17" customFormat="1" hidden="1" x14ac:dyDescent="0.25">
      <c r="A1517" s="272">
        <f t="shared" ref="A1517" si="129">A1515+1</f>
        <v>1171</v>
      </c>
      <c r="B1517" s="274" t="s">
        <v>226</v>
      </c>
      <c r="C1517" s="275" t="s">
        <v>175</v>
      </c>
      <c r="D1517" s="276"/>
      <c r="E1517" s="161"/>
      <c r="F1517" s="20"/>
      <c r="G1517" s="134"/>
      <c r="H1517" s="134"/>
      <c r="I1517" s="134"/>
      <c r="J1517" s="134"/>
      <c r="K1517" s="134"/>
      <c r="L1517" s="134"/>
      <c r="M1517" s="134"/>
      <c r="N1517" s="134"/>
      <c r="O1517" s="134"/>
      <c r="P1517" s="134"/>
      <c r="Q1517" s="134"/>
      <c r="R1517" s="134"/>
      <c r="S1517" s="134"/>
      <c r="T1517" s="134"/>
      <c r="U1517" s="134"/>
      <c r="V1517" s="134"/>
      <c r="W1517" s="134"/>
      <c r="X1517" s="134"/>
      <c r="Y1517" s="134"/>
      <c r="Z1517" s="134"/>
    </row>
    <row r="1518" spans="1:26" s="17" customFormat="1" hidden="1" x14ac:dyDescent="0.25">
      <c r="A1518" s="272"/>
      <c r="B1518" s="277" t="s">
        <v>143</v>
      </c>
      <c r="C1518" s="275" t="s">
        <v>33</v>
      </c>
      <c r="D1518" s="276">
        <v>30</v>
      </c>
      <c r="E1518" s="161"/>
      <c r="F1518" s="20"/>
      <c r="G1518" s="134"/>
      <c r="H1518" s="134"/>
      <c r="I1518" s="134"/>
      <c r="J1518" s="134"/>
      <c r="K1518" s="134"/>
      <c r="L1518" s="134"/>
      <c r="M1518" s="134"/>
      <c r="N1518" s="134"/>
      <c r="O1518" s="134"/>
      <c r="P1518" s="134"/>
      <c r="Q1518" s="134"/>
      <c r="R1518" s="134"/>
      <c r="S1518" s="134"/>
      <c r="T1518" s="134"/>
      <c r="U1518" s="134"/>
      <c r="V1518" s="134"/>
      <c r="W1518" s="134"/>
      <c r="X1518" s="134"/>
      <c r="Y1518" s="134"/>
      <c r="Z1518" s="134"/>
    </row>
    <row r="1519" spans="1:26" s="17" customFormat="1" hidden="1" x14ac:dyDescent="0.25">
      <c r="A1519" s="272">
        <f t="shared" ref="A1519" si="130">A1517+1</f>
        <v>1172</v>
      </c>
      <c r="B1519" s="274" t="s">
        <v>227</v>
      </c>
      <c r="C1519" s="275" t="s">
        <v>175</v>
      </c>
      <c r="D1519" s="276"/>
      <c r="E1519" s="161"/>
      <c r="F1519" s="20"/>
      <c r="G1519" s="134"/>
      <c r="H1519" s="134"/>
      <c r="I1519" s="134"/>
      <c r="J1519" s="134"/>
      <c r="K1519" s="134"/>
      <c r="L1519" s="134"/>
      <c r="M1519" s="134"/>
      <c r="N1519" s="134"/>
      <c r="O1519" s="134"/>
      <c r="P1519" s="134"/>
      <c r="Q1519" s="134"/>
      <c r="R1519" s="134"/>
      <c r="S1519" s="134"/>
      <c r="T1519" s="134"/>
      <c r="U1519" s="134"/>
      <c r="V1519" s="134"/>
      <c r="W1519" s="134"/>
      <c r="X1519" s="134"/>
      <c r="Y1519" s="134"/>
      <c r="Z1519" s="134"/>
    </row>
    <row r="1520" spans="1:26" s="17" customFormat="1" hidden="1" x14ac:dyDescent="0.25">
      <c r="A1520" s="272"/>
      <c r="B1520" s="277" t="s">
        <v>143</v>
      </c>
      <c r="C1520" s="275" t="s">
        <v>33</v>
      </c>
      <c r="D1520" s="276">
        <v>2200</v>
      </c>
      <c r="E1520" s="161"/>
      <c r="F1520" s="20"/>
      <c r="G1520" s="134"/>
      <c r="H1520" s="134"/>
      <c r="I1520" s="134"/>
      <c r="J1520" s="134"/>
      <c r="K1520" s="134"/>
      <c r="L1520" s="134"/>
      <c r="M1520" s="134"/>
      <c r="N1520" s="134"/>
      <c r="O1520" s="134"/>
      <c r="P1520" s="134"/>
      <c r="Q1520" s="134"/>
      <c r="R1520" s="134"/>
      <c r="S1520" s="134"/>
      <c r="T1520" s="134"/>
      <c r="U1520" s="134"/>
      <c r="V1520" s="134"/>
      <c r="W1520" s="134"/>
      <c r="X1520" s="134"/>
      <c r="Y1520" s="134"/>
      <c r="Z1520" s="134"/>
    </row>
    <row r="1521" spans="1:26" s="17" customFormat="1" hidden="1" x14ac:dyDescent="0.25">
      <c r="A1521" s="272">
        <f t="shared" ref="A1521" si="131">A1519+1</f>
        <v>1173</v>
      </c>
      <c r="B1521" s="274" t="s">
        <v>228</v>
      </c>
      <c r="C1521" s="275" t="s">
        <v>175</v>
      </c>
      <c r="D1521" s="276"/>
      <c r="E1521" s="161"/>
      <c r="F1521" s="20"/>
      <c r="G1521" s="134"/>
      <c r="H1521" s="134"/>
      <c r="I1521" s="134"/>
      <c r="J1521" s="134"/>
      <c r="K1521" s="134"/>
      <c r="L1521" s="134"/>
      <c r="M1521" s="134"/>
      <c r="N1521" s="134"/>
      <c r="O1521" s="134"/>
      <c r="P1521" s="134"/>
      <c r="Q1521" s="134"/>
      <c r="R1521" s="134"/>
      <c r="S1521" s="134"/>
      <c r="T1521" s="134"/>
      <c r="U1521" s="134"/>
      <c r="V1521" s="134"/>
      <c r="W1521" s="134"/>
      <c r="X1521" s="134"/>
      <c r="Y1521" s="134"/>
      <c r="Z1521" s="134"/>
    </row>
    <row r="1522" spans="1:26" s="17" customFormat="1" hidden="1" x14ac:dyDescent="0.25">
      <c r="A1522" s="272"/>
      <c r="B1522" s="277" t="s">
        <v>143</v>
      </c>
      <c r="C1522" s="275" t="s">
        <v>33</v>
      </c>
      <c r="D1522" s="276">
        <v>90</v>
      </c>
      <c r="E1522" s="161"/>
      <c r="F1522" s="20"/>
      <c r="G1522" s="134"/>
      <c r="H1522" s="134"/>
      <c r="I1522" s="134"/>
      <c r="J1522" s="134"/>
      <c r="K1522" s="134"/>
      <c r="L1522" s="134"/>
      <c r="M1522" s="134"/>
      <c r="N1522" s="134"/>
      <c r="O1522" s="134"/>
      <c r="P1522" s="134"/>
      <c r="Q1522" s="134"/>
      <c r="R1522" s="134"/>
      <c r="S1522" s="134"/>
      <c r="T1522" s="134"/>
      <c r="U1522" s="134"/>
      <c r="V1522" s="134"/>
      <c r="W1522" s="134"/>
      <c r="X1522" s="134"/>
      <c r="Y1522" s="134"/>
      <c r="Z1522" s="134"/>
    </row>
    <row r="1523" spans="1:26" s="17" customFormat="1" hidden="1" x14ac:dyDescent="0.25">
      <c r="A1523" s="272">
        <f t="shared" ref="A1523" si="132">A1521+1</f>
        <v>1174</v>
      </c>
      <c r="B1523" s="274" t="s">
        <v>229</v>
      </c>
      <c r="C1523" s="275" t="s">
        <v>175</v>
      </c>
      <c r="D1523" s="276"/>
      <c r="E1523" s="161"/>
      <c r="F1523" s="20"/>
      <c r="G1523" s="134"/>
      <c r="H1523" s="134"/>
      <c r="I1523" s="134"/>
      <c r="J1523" s="134"/>
      <c r="K1523" s="134"/>
      <c r="L1523" s="134"/>
      <c r="M1523" s="134"/>
      <c r="N1523" s="134"/>
      <c r="O1523" s="134"/>
      <c r="P1523" s="134"/>
      <c r="Q1523" s="134"/>
      <c r="R1523" s="134"/>
      <c r="S1523" s="134"/>
      <c r="T1523" s="134"/>
      <c r="U1523" s="134"/>
      <c r="V1523" s="134"/>
      <c r="W1523" s="134"/>
      <c r="X1523" s="134"/>
      <c r="Y1523" s="134"/>
      <c r="Z1523" s="134"/>
    </row>
    <row r="1524" spans="1:26" s="17" customFormat="1" hidden="1" x14ac:dyDescent="0.25">
      <c r="A1524" s="272"/>
      <c r="B1524" s="277" t="s">
        <v>143</v>
      </c>
      <c r="C1524" s="275" t="s">
        <v>33</v>
      </c>
      <c r="D1524" s="276">
        <v>35</v>
      </c>
      <c r="E1524" s="161"/>
      <c r="F1524" s="20"/>
      <c r="G1524" s="134"/>
      <c r="H1524" s="134"/>
      <c r="I1524" s="134"/>
      <c r="J1524" s="134"/>
      <c r="K1524" s="134"/>
      <c r="L1524" s="134"/>
      <c r="M1524" s="134"/>
      <c r="N1524" s="134"/>
      <c r="O1524" s="134"/>
      <c r="P1524" s="134"/>
      <c r="Q1524" s="134"/>
      <c r="R1524" s="134"/>
      <c r="S1524" s="134"/>
      <c r="T1524" s="134"/>
      <c r="U1524" s="134"/>
      <c r="V1524" s="134"/>
      <c r="W1524" s="134"/>
      <c r="X1524" s="134"/>
      <c r="Y1524" s="134"/>
      <c r="Z1524" s="134"/>
    </row>
    <row r="1525" spans="1:26" s="17" customFormat="1" hidden="1" x14ac:dyDescent="0.25">
      <c r="A1525" s="272">
        <f t="shared" ref="A1525" si="133">A1523+1</f>
        <v>1175</v>
      </c>
      <c r="B1525" s="274" t="s">
        <v>230</v>
      </c>
      <c r="C1525" s="275" t="s">
        <v>175</v>
      </c>
      <c r="D1525" s="276"/>
      <c r="E1525" s="161"/>
      <c r="F1525" s="20"/>
      <c r="G1525" s="134"/>
      <c r="H1525" s="134"/>
      <c r="I1525" s="134"/>
      <c r="J1525" s="134"/>
      <c r="K1525" s="134"/>
      <c r="L1525" s="134"/>
      <c r="M1525" s="134"/>
      <c r="N1525" s="134"/>
      <c r="O1525" s="134"/>
      <c r="P1525" s="134"/>
      <c r="Q1525" s="134"/>
      <c r="R1525" s="134"/>
      <c r="S1525" s="134"/>
      <c r="T1525" s="134"/>
      <c r="U1525" s="134"/>
      <c r="V1525" s="134"/>
      <c r="W1525" s="134"/>
      <c r="X1525" s="134"/>
      <c r="Y1525" s="134"/>
      <c r="Z1525" s="134"/>
    </row>
    <row r="1526" spans="1:26" s="17" customFormat="1" hidden="1" x14ac:dyDescent="0.25">
      <c r="A1526" s="272"/>
      <c r="B1526" s="277" t="s">
        <v>143</v>
      </c>
      <c r="C1526" s="275" t="s">
        <v>33</v>
      </c>
      <c r="D1526" s="276">
        <v>350</v>
      </c>
      <c r="E1526" s="161"/>
      <c r="F1526" s="20"/>
      <c r="G1526" s="134"/>
      <c r="H1526" s="134"/>
      <c r="I1526" s="134"/>
      <c r="J1526" s="134"/>
      <c r="K1526" s="134"/>
      <c r="L1526" s="134"/>
      <c r="M1526" s="134"/>
      <c r="N1526" s="134"/>
      <c r="O1526" s="134"/>
      <c r="P1526" s="134"/>
      <c r="Q1526" s="134"/>
      <c r="R1526" s="134"/>
      <c r="S1526" s="134"/>
      <c r="T1526" s="134"/>
      <c r="U1526" s="134"/>
      <c r="V1526" s="134"/>
      <c r="W1526" s="134"/>
      <c r="X1526" s="134"/>
      <c r="Y1526" s="134"/>
      <c r="Z1526" s="134"/>
    </row>
    <row r="1527" spans="1:26" s="17" customFormat="1" hidden="1" x14ac:dyDescent="0.25">
      <c r="A1527" s="272">
        <f t="shared" ref="A1527" si="134">A1525+1</f>
        <v>1176</v>
      </c>
      <c r="B1527" s="274" t="s">
        <v>231</v>
      </c>
      <c r="C1527" s="275" t="s">
        <v>175</v>
      </c>
      <c r="D1527" s="276"/>
      <c r="E1527" s="161"/>
      <c r="F1527" s="20"/>
      <c r="G1527" s="134"/>
      <c r="H1527" s="134"/>
      <c r="I1527" s="134"/>
      <c r="J1527" s="134"/>
      <c r="K1527" s="134"/>
      <c r="L1527" s="134"/>
      <c r="M1527" s="134"/>
      <c r="N1527" s="134"/>
      <c r="O1527" s="134"/>
      <c r="P1527" s="134"/>
      <c r="Q1527" s="134"/>
      <c r="R1527" s="134"/>
      <c r="S1527" s="134"/>
      <c r="T1527" s="134"/>
      <c r="U1527" s="134"/>
      <c r="V1527" s="134"/>
      <c r="W1527" s="134"/>
      <c r="X1527" s="134"/>
      <c r="Y1527" s="134"/>
      <c r="Z1527" s="134"/>
    </row>
    <row r="1528" spans="1:26" s="17" customFormat="1" hidden="1" x14ac:dyDescent="0.25">
      <c r="A1528" s="272"/>
      <c r="B1528" s="277" t="s">
        <v>143</v>
      </c>
      <c r="C1528" s="275" t="s">
        <v>33</v>
      </c>
      <c r="D1528" s="276">
        <v>1050</v>
      </c>
      <c r="E1528" s="161"/>
      <c r="F1528" s="20"/>
      <c r="G1528" s="134"/>
      <c r="H1528" s="134"/>
      <c r="I1528" s="134"/>
      <c r="J1528" s="134"/>
      <c r="K1528" s="134"/>
      <c r="L1528" s="134"/>
      <c r="M1528" s="134"/>
      <c r="N1528" s="134"/>
      <c r="O1528" s="134"/>
      <c r="P1528" s="134"/>
      <c r="Q1528" s="134"/>
      <c r="R1528" s="134"/>
      <c r="S1528" s="134"/>
      <c r="T1528" s="134"/>
      <c r="U1528" s="134"/>
      <c r="V1528" s="134"/>
      <c r="W1528" s="134"/>
      <c r="X1528" s="134"/>
      <c r="Y1528" s="134"/>
      <c r="Z1528" s="134"/>
    </row>
    <row r="1529" spans="1:26" s="17" customFormat="1" hidden="1" x14ac:dyDescent="0.25">
      <c r="A1529" s="272">
        <f t="shared" ref="A1529" si="135">A1527+1</f>
        <v>1177</v>
      </c>
      <c r="B1529" s="274" t="s">
        <v>232</v>
      </c>
      <c r="C1529" s="275" t="s">
        <v>175</v>
      </c>
      <c r="D1529" s="276"/>
      <c r="E1529" s="161"/>
      <c r="F1529" s="20"/>
      <c r="G1529" s="134"/>
      <c r="H1529" s="134"/>
      <c r="I1529" s="134"/>
      <c r="J1529" s="134"/>
      <c r="K1529" s="134"/>
      <c r="L1529" s="134"/>
      <c r="M1529" s="134"/>
      <c r="N1529" s="134"/>
      <c r="O1529" s="134"/>
      <c r="P1529" s="134"/>
      <c r="Q1529" s="134"/>
      <c r="R1529" s="134"/>
      <c r="S1529" s="134"/>
      <c r="T1529" s="134"/>
      <c r="U1529" s="134"/>
      <c r="V1529" s="134"/>
      <c r="W1529" s="134"/>
      <c r="X1529" s="134"/>
      <c r="Y1529" s="134"/>
      <c r="Z1529" s="134"/>
    </row>
    <row r="1530" spans="1:26" s="17" customFormat="1" hidden="1" x14ac:dyDescent="0.25">
      <c r="A1530" s="272"/>
      <c r="B1530" s="277" t="s">
        <v>143</v>
      </c>
      <c r="C1530" s="275" t="s">
        <v>33</v>
      </c>
      <c r="D1530" s="276">
        <v>1050</v>
      </c>
      <c r="E1530" s="161"/>
      <c r="F1530" s="20"/>
      <c r="G1530" s="134"/>
      <c r="H1530" s="134"/>
      <c r="I1530" s="134"/>
      <c r="J1530" s="134"/>
      <c r="K1530" s="134"/>
      <c r="L1530" s="134"/>
      <c r="M1530" s="134"/>
      <c r="N1530" s="134"/>
      <c r="O1530" s="134"/>
      <c r="P1530" s="134"/>
      <c r="Q1530" s="134"/>
      <c r="R1530" s="134"/>
      <c r="S1530" s="134"/>
      <c r="T1530" s="134"/>
      <c r="U1530" s="134"/>
      <c r="V1530" s="134"/>
      <c r="W1530" s="134"/>
      <c r="X1530" s="134"/>
      <c r="Y1530" s="134"/>
      <c r="Z1530" s="134"/>
    </row>
    <row r="1531" spans="1:26" s="17" customFormat="1" hidden="1" x14ac:dyDescent="0.25">
      <c r="A1531" s="270"/>
      <c r="B1531" s="271" t="s">
        <v>233</v>
      </c>
      <c r="C1531" s="272"/>
      <c r="D1531" s="273"/>
      <c r="E1531" s="160"/>
      <c r="F1531" s="20"/>
      <c r="G1531" s="134"/>
      <c r="H1531" s="134"/>
      <c r="I1531" s="134"/>
      <c r="J1531" s="134"/>
      <c r="K1531" s="134"/>
      <c r="L1531" s="134"/>
      <c r="M1531" s="134"/>
      <c r="N1531" s="134"/>
      <c r="O1531" s="134"/>
      <c r="P1531" s="134"/>
      <c r="Q1531" s="134"/>
      <c r="R1531" s="134"/>
      <c r="S1531" s="134"/>
      <c r="T1531" s="134"/>
      <c r="U1531" s="134"/>
      <c r="V1531" s="134"/>
      <c r="W1531" s="134"/>
      <c r="X1531" s="134"/>
      <c r="Y1531" s="134"/>
      <c r="Z1531" s="134"/>
    </row>
    <row r="1532" spans="1:26" s="17" customFormat="1" hidden="1" x14ac:dyDescent="0.25">
      <c r="A1532" s="272">
        <f>A1529+1</f>
        <v>1178</v>
      </c>
      <c r="B1532" s="274" t="s">
        <v>234</v>
      </c>
      <c r="C1532" s="275"/>
      <c r="D1532" s="276"/>
      <c r="E1532" s="161"/>
      <c r="F1532" s="20"/>
      <c r="G1532" s="134"/>
      <c r="H1532" s="134"/>
      <c r="I1532" s="134"/>
      <c r="J1532" s="134"/>
      <c r="K1532" s="134"/>
      <c r="L1532" s="134"/>
      <c r="M1532" s="134"/>
      <c r="N1532" s="134"/>
      <c r="O1532" s="134"/>
      <c r="P1532" s="134"/>
      <c r="Q1532" s="134"/>
      <c r="R1532" s="134"/>
      <c r="S1532" s="134"/>
      <c r="T1532" s="134"/>
      <c r="U1532" s="134"/>
      <c r="V1532" s="134"/>
      <c r="W1532" s="134"/>
      <c r="X1532" s="134"/>
      <c r="Y1532" s="134"/>
      <c r="Z1532" s="134"/>
    </row>
    <row r="1533" spans="1:26" s="17" customFormat="1" hidden="1" x14ac:dyDescent="0.25">
      <c r="A1533" s="272"/>
      <c r="B1533" s="277" t="s">
        <v>151</v>
      </c>
      <c r="C1533" s="275" t="s">
        <v>235</v>
      </c>
      <c r="D1533" s="276">
        <v>600</v>
      </c>
      <c r="E1533" s="161"/>
      <c r="F1533" s="20"/>
      <c r="G1533" s="134"/>
      <c r="H1533" s="134"/>
      <c r="I1533" s="134"/>
      <c r="J1533" s="134"/>
      <c r="K1533" s="134"/>
      <c r="L1533" s="134"/>
      <c r="M1533" s="134"/>
      <c r="N1533" s="134"/>
      <c r="O1533" s="134"/>
      <c r="P1533" s="134"/>
      <c r="Q1533" s="134"/>
      <c r="R1533" s="134"/>
      <c r="S1533" s="134"/>
      <c r="T1533" s="134"/>
      <c r="U1533" s="134"/>
      <c r="V1533" s="134"/>
      <c r="W1533" s="134"/>
      <c r="X1533" s="134"/>
      <c r="Y1533" s="134"/>
      <c r="Z1533" s="134"/>
    </row>
    <row r="1534" spans="1:26" s="17" customFormat="1" hidden="1" x14ac:dyDescent="0.25">
      <c r="A1534" s="272">
        <f>A1532+1</f>
        <v>1179</v>
      </c>
      <c r="B1534" s="274" t="s">
        <v>236</v>
      </c>
      <c r="C1534" s="275"/>
      <c r="D1534" s="276"/>
      <c r="E1534" s="161"/>
      <c r="F1534" s="20"/>
      <c r="G1534" s="134"/>
      <c r="H1534" s="134"/>
      <c r="I1534" s="134"/>
      <c r="J1534" s="134"/>
      <c r="K1534" s="134"/>
      <c r="L1534" s="134"/>
      <c r="M1534" s="134"/>
      <c r="N1534" s="134"/>
      <c r="O1534" s="134"/>
      <c r="P1534" s="134"/>
      <c r="Q1534" s="134"/>
      <c r="R1534" s="134"/>
      <c r="S1534" s="134"/>
      <c r="T1534" s="134"/>
      <c r="U1534" s="134"/>
      <c r="V1534" s="134"/>
      <c r="W1534" s="134"/>
      <c r="X1534" s="134"/>
      <c r="Y1534" s="134"/>
      <c r="Z1534" s="134"/>
    </row>
    <row r="1535" spans="1:26" s="17" customFormat="1" hidden="1" x14ac:dyDescent="0.25">
      <c r="A1535" s="272"/>
      <c r="B1535" s="277" t="s">
        <v>151</v>
      </c>
      <c r="C1535" s="275" t="s">
        <v>235</v>
      </c>
      <c r="D1535" s="276">
        <v>670</v>
      </c>
      <c r="E1535" s="161"/>
      <c r="F1535" s="20"/>
      <c r="G1535" s="134"/>
      <c r="H1535" s="134"/>
      <c r="I1535" s="134"/>
      <c r="J1535" s="134"/>
      <c r="K1535" s="134"/>
      <c r="L1535" s="134"/>
      <c r="M1535" s="134"/>
      <c r="N1535" s="134"/>
      <c r="O1535" s="134"/>
      <c r="P1535" s="134"/>
      <c r="Q1535" s="134"/>
      <c r="R1535" s="134"/>
      <c r="S1535" s="134"/>
      <c r="T1535" s="134"/>
      <c r="U1535" s="134"/>
      <c r="V1535" s="134"/>
      <c r="W1535" s="134"/>
      <c r="X1535" s="134"/>
      <c r="Y1535" s="134"/>
      <c r="Z1535" s="134"/>
    </row>
    <row r="1536" spans="1:26" s="17" customFormat="1" hidden="1" x14ac:dyDescent="0.25">
      <c r="A1536" s="270"/>
      <c r="B1536" s="271" t="s">
        <v>237</v>
      </c>
      <c r="C1536" s="272"/>
      <c r="D1536" s="273"/>
      <c r="E1536" s="160"/>
      <c r="F1536" s="20"/>
      <c r="G1536" s="134"/>
      <c r="H1536" s="134"/>
      <c r="I1536" s="134"/>
      <c r="J1536" s="134"/>
      <c r="K1536" s="134"/>
      <c r="L1536" s="134"/>
      <c r="M1536" s="134"/>
      <c r="N1536" s="134"/>
      <c r="O1536" s="134"/>
      <c r="P1536" s="134"/>
      <c r="Q1536" s="134"/>
      <c r="R1536" s="134"/>
      <c r="S1536" s="134"/>
      <c r="T1536" s="134"/>
      <c r="U1536" s="134"/>
      <c r="V1536" s="134"/>
      <c r="W1536" s="134"/>
      <c r="X1536" s="134"/>
      <c r="Y1536" s="134"/>
      <c r="Z1536" s="134"/>
    </row>
    <row r="1537" spans="1:26" s="17" customFormat="1" hidden="1" x14ac:dyDescent="0.25">
      <c r="A1537" s="272">
        <v>1180</v>
      </c>
      <c r="B1537" s="274" t="s">
        <v>238</v>
      </c>
      <c r="C1537" s="275"/>
      <c r="D1537" s="276"/>
      <c r="E1537" s="161"/>
      <c r="F1537" s="20"/>
      <c r="G1537" s="134"/>
      <c r="H1537" s="134"/>
      <c r="I1537" s="134"/>
      <c r="J1537" s="134"/>
      <c r="K1537" s="134"/>
      <c r="L1537" s="134"/>
      <c r="M1537" s="134"/>
      <c r="N1537" s="134"/>
      <c r="O1537" s="134"/>
      <c r="P1537" s="134"/>
      <c r="Q1537" s="134"/>
      <c r="R1537" s="134"/>
      <c r="S1537" s="134"/>
      <c r="T1537" s="134"/>
      <c r="U1537" s="134"/>
      <c r="V1537" s="134"/>
      <c r="W1537" s="134"/>
      <c r="X1537" s="134"/>
      <c r="Y1537" s="134"/>
      <c r="Z1537" s="134"/>
    </row>
    <row r="1538" spans="1:26" s="17" customFormat="1" hidden="1" x14ac:dyDescent="0.25">
      <c r="A1538" s="272"/>
      <c r="B1538" s="277" t="s">
        <v>154</v>
      </c>
      <c r="C1538" s="275" t="s">
        <v>102</v>
      </c>
      <c r="D1538" s="276">
        <v>2</v>
      </c>
      <c r="E1538" s="161"/>
      <c r="F1538" s="20"/>
      <c r="G1538" s="134"/>
      <c r="H1538" s="134"/>
      <c r="I1538" s="134"/>
      <c r="J1538" s="134"/>
      <c r="K1538" s="134"/>
      <c r="L1538" s="134"/>
      <c r="M1538" s="134"/>
      <c r="N1538" s="134"/>
      <c r="O1538" s="134"/>
      <c r="P1538" s="134"/>
      <c r="Q1538" s="134"/>
      <c r="R1538" s="134"/>
      <c r="S1538" s="134"/>
      <c r="T1538" s="134"/>
      <c r="U1538" s="134"/>
      <c r="V1538" s="134"/>
      <c r="W1538" s="134"/>
      <c r="X1538" s="134"/>
      <c r="Y1538" s="134"/>
      <c r="Z1538" s="134"/>
    </row>
    <row r="1539" spans="1:26" s="17" customFormat="1" hidden="1" x14ac:dyDescent="0.25">
      <c r="A1539" s="272">
        <f>A1537+1</f>
        <v>1181</v>
      </c>
      <c r="B1539" s="274" t="s">
        <v>239</v>
      </c>
      <c r="C1539" s="275"/>
      <c r="D1539" s="276"/>
      <c r="E1539" s="161"/>
      <c r="F1539" s="20"/>
      <c r="G1539" s="134"/>
      <c r="H1539" s="134"/>
      <c r="I1539" s="134"/>
      <c r="J1539" s="134"/>
      <c r="K1539" s="134"/>
      <c r="L1539" s="134"/>
      <c r="M1539" s="134"/>
      <c r="N1539" s="134"/>
      <c r="O1539" s="134"/>
      <c r="P1539" s="134"/>
      <c r="Q1539" s="134"/>
      <c r="R1539" s="134"/>
      <c r="S1539" s="134"/>
      <c r="T1539" s="134"/>
      <c r="U1539" s="134"/>
      <c r="V1539" s="134"/>
      <c r="W1539" s="134"/>
      <c r="X1539" s="134"/>
      <c r="Y1539" s="134"/>
      <c r="Z1539" s="134"/>
    </row>
    <row r="1540" spans="1:26" s="17" customFormat="1" hidden="1" x14ac:dyDescent="0.25">
      <c r="A1540" s="272"/>
      <c r="B1540" s="277" t="s">
        <v>154</v>
      </c>
      <c r="C1540" s="275" t="s">
        <v>102</v>
      </c>
      <c r="D1540" s="276">
        <v>7</v>
      </c>
      <c r="E1540" s="161"/>
      <c r="F1540" s="20"/>
      <c r="G1540" s="134"/>
      <c r="H1540" s="134"/>
      <c r="I1540" s="134"/>
      <c r="J1540" s="134"/>
      <c r="K1540" s="134"/>
      <c r="L1540" s="134"/>
      <c r="M1540" s="134"/>
      <c r="N1540" s="134"/>
      <c r="O1540" s="134"/>
      <c r="P1540" s="134"/>
      <c r="Q1540" s="134"/>
      <c r="R1540" s="134"/>
      <c r="S1540" s="134"/>
      <c r="T1540" s="134"/>
      <c r="U1540" s="134"/>
      <c r="V1540" s="134"/>
      <c r="W1540" s="134"/>
      <c r="X1540" s="134"/>
      <c r="Y1540" s="134"/>
      <c r="Z1540" s="134"/>
    </row>
    <row r="1541" spans="1:26" s="17" customFormat="1" x14ac:dyDescent="0.25">
      <c r="A1541" s="67"/>
      <c r="B1541" s="48" t="s">
        <v>158</v>
      </c>
      <c r="C1541" s="28"/>
      <c r="D1541" s="49"/>
      <c r="E1541" s="160"/>
      <c r="F1541" s="20"/>
      <c r="G1541" s="134"/>
      <c r="H1541" s="134"/>
      <c r="I1541" s="134"/>
      <c r="J1541" s="134"/>
      <c r="K1541" s="134"/>
      <c r="L1541" s="134"/>
      <c r="M1541" s="134"/>
      <c r="N1541" s="134"/>
      <c r="O1541" s="134"/>
      <c r="P1541" s="134"/>
      <c r="Q1541" s="134"/>
      <c r="R1541" s="134"/>
      <c r="S1541" s="134"/>
      <c r="T1541" s="134"/>
      <c r="U1541" s="134"/>
      <c r="V1541" s="134"/>
      <c r="W1541" s="134"/>
      <c r="X1541" s="134"/>
      <c r="Y1541" s="134"/>
      <c r="Z1541" s="134"/>
    </row>
    <row r="1542" spans="1:26" s="17" customFormat="1" x14ac:dyDescent="0.25">
      <c r="A1542" s="67"/>
      <c r="B1542" s="48" t="s">
        <v>159</v>
      </c>
      <c r="C1542" s="28"/>
      <c r="D1542" s="49"/>
      <c r="E1542" s="160"/>
      <c r="F1542" s="20"/>
      <c r="G1542" s="134"/>
      <c r="H1542" s="134"/>
      <c r="I1542" s="134"/>
      <c r="J1542" s="134"/>
      <c r="K1542" s="134"/>
      <c r="L1542" s="134"/>
      <c r="M1542" s="134"/>
      <c r="N1542" s="134"/>
      <c r="O1542" s="134"/>
      <c r="P1542" s="134"/>
      <c r="Q1542" s="134"/>
      <c r="R1542" s="134"/>
      <c r="S1542" s="134"/>
      <c r="T1542" s="134"/>
      <c r="U1542" s="134"/>
      <c r="V1542" s="134"/>
      <c r="W1542" s="134"/>
      <c r="X1542" s="134"/>
      <c r="Y1542" s="134"/>
      <c r="Z1542" s="134"/>
    </row>
    <row r="1543" spans="1:26" s="17" customFormat="1" x14ac:dyDescent="0.25">
      <c r="A1543" s="28">
        <f>+A1401+1</f>
        <v>1341</v>
      </c>
      <c r="B1543" s="278" t="s">
        <v>160</v>
      </c>
      <c r="C1543" s="28"/>
      <c r="D1543" s="49"/>
      <c r="E1543" s="160"/>
      <c r="F1543" s="20"/>
      <c r="G1543" s="134"/>
      <c r="H1543" s="134"/>
      <c r="I1543" s="134"/>
      <c r="J1543" s="134"/>
      <c r="K1543" s="134"/>
      <c r="L1543" s="134"/>
      <c r="M1543" s="134"/>
      <c r="N1543" s="134"/>
      <c r="O1543" s="134"/>
      <c r="P1543" s="134"/>
      <c r="Q1543" s="134"/>
      <c r="R1543" s="134"/>
      <c r="S1543" s="134"/>
      <c r="T1543" s="134"/>
      <c r="U1543" s="134"/>
      <c r="V1543" s="134"/>
      <c r="W1543" s="134"/>
      <c r="X1543" s="134"/>
      <c r="Y1543" s="134"/>
      <c r="Z1543" s="134"/>
    </row>
    <row r="1544" spans="1:26" s="17" customFormat="1" x14ac:dyDescent="0.25">
      <c r="A1544" s="28"/>
      <c r="B1544" s="278" t="s">
        <v>151</v>
      </c>
      <c r="C1544" s="28" t="s">
        <v>23</v>
      </c>
      <c r="D1544" s="47">
        <v>200</v>
      </c>
      <c r="E1544" s="161"/>
      <c r="F1544" s="20"/>
      <c r="G1544" s="134"/>
      <c r="H1544" s="134"/>
      <c r="I1544" s="134"/>
      <c r="J1544" s="134"/>
      <c r="K1544" s="134"/>
      <c r="L1544" s="134"/>
      <c r="M1544" s="134"/>
      <c r="N1544" s="134"/>
      <c r="O1544" s="134"/>
      <c r="P1544" s="134"/>
      <c r="Q1544" s="134"/>
      <c r="R1544" s="134"/>
      <c r="S1544" s="134"/>
      <c r="T1544" s="134"/>
      <c r="U1544" s="134"/>
      <c r="V1544" s="134"/>
      <c r="W1544" s="134"/>
      <c r="X1544" s="134"/>
      <c r="Y1544" s="134"/>
      <c r="Z1544" s="134"/>
    </row>
    <row r="1545" spans="1:26" s="17" customFormat="1" x14ac:dyDescent="0.25">
      <c r="A1545" s="28">
        <f>A1543+1</f>
        <v>1342</v>
      </c>
      <c r="B1545" s="278" t="s">
        <v>161</v>
      </c>
      <c r="C1545" s="28"/>
      <c r="D1545" s="47"/>
      <c r="E1545" s="161"/>
      <c r="F1545" s="20"/>
      <c r="G1545" s="134"/>
      <c r="H1545" s="134"/>
      <c r="I1545" s="134"/>
      <c r="J1545" s="134"/>
      <c r="K1545" s="134"/>
      <c r="L1545" s="134"/>
      <c r="M1545" s="134"/>
      <c r="N1545" s="134"/>
      <c r="O1545" s="134"/>
      <c r="P1545" s="134"/>
      <c r="Q1545" s="134"/>
      <c r="R1545" s="134"/>
      <c r="S1545" s="134"/>
      <c r="T1545" s="134"/>
      <c r="U1545" s="134"/>
      <c r="V1545" s="134"/>
      <c r="W1545" s="134"/>
      <c r="X1545" s="134"/>
      <c r="Y1545" s="134"/>
      <c r="Z1545" s="134"/>
    </row>
    <row r="1546" spans="1:26" s="17" customFormat="1" x14ac:dyDescent="0.25">
      <c r="A1546" s="28"/>
      <c r="B1546" s="278" t="s">
        <v>162</v>
      </c>
      <c r="C1546" s="28" t="s">
        <v>163</v>
      </c>
      <c r="D1546" s="47">
        <v>800</v>
      </c>
      <c r="E1546" s="161"/>
      <c r="F1546" s="20"/>
      <c r="G1546" s="134"/>
      <c r="H1546" s="134"/>
      <c r="I1546" s="134"/>
      <c r="J1546" s="134"/>
      <c r="K1546" s="134"/>
      <c r="L1546" s="134"/>
      <c r="M1546" s="134"/>
      <c r="N1546" s="134"/>
      <c r="O1546" s="134"/>
      <c r="P1546" s="134"/>
      <c r="Q1546" s="134"/>
      <c r="R1546" s="134"/>
      <c r="S1546" s="134"/>
      <c r="T1546" s="134"/>
      <c r="U1546" s="134"/>
      <c r="V1546" s="134"/>
      <c r="W1546" s="134"/>
      <c r="X1546" s="134"/>
      <c r="Y1546" s="134"/>
      <c r="Z1546" s="134"/>
    </row>
    <row r="1547" spans="1:26" s="17" customFormat="1" x14ac:dyDescent="0.25">
      <c r="A1547" s="28">
        <f t="shared" ref="A1547" si="136">A1545+1</f>
        <v>1343</v>
      </c>
      <c r="B1547" s="278" t="s">
        <v>164</v>
      </c>
      <c r="C1547" s="28"/>
      <c r="D1547" s="47"/>
      <c r="E1547" s="161"/>
      <c r="F1547" s="20"/>
      <c r="G1547" s="134"/>
      <c r="H1547" s="134"/>
      <c r="I1547" s="134"/>
      <c r="J1547" s="134"/>
      <c r="K1547" s="134"/>
      <c r="L1547" s="134"/>
      <c r="M1547" s="134"/>
      <c r="N1547" s="134"/>
      <c r="O1547" s="134"/>
      <c r="P1547" s="134"/>
      <c r="Q1547" s="134"/>
      <c r="R1547" s="134"/>
      <c r="S1547" s="134"/>
      <c r="T1547" s="134"/>
      <c r="U1547" s="134"/>
      <c r="V1547" s="134"/>
      <c r="W1547" s="134"/>
      <c r="X1547" s="134"/>
      <c r="Y1547" s="134"/>
      <c r="Z1547" s="134"/>
    </row>
    <row r="1548" spans="1:26" s="17" customFormat="1" x14ac:dyDescent="0.25">
      <c r="A1548" s="28"/>
      <c r="B1548" s="278" t="s">
        <v>165</v>
      </c>
      <c r="C1548" s="28" t="s">
        <v>166</v>
      </c>
      <c r="D1548" s="47">
        <v>10</v>
      </c>
      <c r="E1548" s="161"/>
      <c r="F1548" s="20"/>
      <c r="G1548" s="134"/>
      <c r="H1548" s="134"/>
      <c r="I1548" s="134"/>
      <c r="J1548" s="134"/>
      <c r="K1548" s="134"/>
      <c r="L1548" s="134"/>
      <c r="M1548" s="134"/>
      <c r="N1548" s="134"/>
      <c r="O1548" s="134"/>
      <c r="P1548" s="134"/>
      <c r="Q1548" s="134"/>
      <c r="R1548" s="134"/>
      <c r="S1548" s="134"/>
      <c r="T1548" s="134"/>
      <c r="U1548" s="134"/>
      <c r="V1548" s="134"/>
      <c r="W1548" s="134"/>
      <c r="X1548" s="134"/>
      <c r="Y1548" s="134"/>
      <c r="Z1548" s="134"/>
    </row>
    <row r="1549" spans="1:26" s="17" customFormat="1" x14ac:dyDescent="0.25">
      <c r="A1549" s="28">
        <f t="shared" ref="A1549" si="137">A1547+1</f>
        <v>1344</v>
      </c>
      <c r="B1549" s="278" t="s">
        <v>167</v>
      </c>
      <c r="C1549" s="28"/>
      <c r="D1549" s="47"/>
      <c r="E1549" s="161"/>
      <c r="F1549" s="20"/>
      <c r="G1549" s="134"/>
      <c r="H1549" s="134"/>
      <c r="I1549" s="134"/>
      <c r="J1549" s="134"/>
      <c r="K1549" s="134"/>
      <c r="L1549" s="134"/>
      <c r="M1549" s="134"/>
      <c r="N1549" s="134"/>
      <c r="O1549" s="134"/>
      <c r="P1549" s="134"/>
      <c r="Q1549" s="134"/>
      <c r="R1549" s="134"/>
      <c r="S1549" s="134"/>
      <c r="T1549" s="134"/>
      <c r="U1549" s="134"/>
      <c r="V1549" s="134"/>
      <c r="W1549" s="134"/>
      <c r="X1549" s="134"/>
      <c r="Y1549" s="134"/>
      <c r="Z1549" s="134"/>
    </row>
    <row r="1550" spans="1:26" s="17" customFormat="1" x14ac:dyDescent="0.25">
      <c r="A1550" s="28"/>
      <c r="B1550" s="278" t="s">
        <v>168</v>
      </c>
      <c r="C1550" s="28" t="s">
        <v>169</v>
      </c>
      <c r="D1550" s="47">
        <v>100</v>
      </c>
      <c r="E1550" s="161"/>
      <c r="F1550" s="20"/>
      <c r="G1550" s="134"/>
      <c r="H1550" s="134"/>
      <c r="I1550" s="134"/>
      <c r="J1550" s="134"/>
      <c r="K1550" s="134"/>
      <c r="L1550" s="134"/>
      <c r="M1550" s="134"/>
      <c r="N1550" s="134"/>
      <c r="O1550" s="134"/>
      <c r="P1550" s="134"/>
      <c r="Q1550" s="134"/>
      <c r="R1550" s="134"/>
      <c r="S1550" s="134"/>
      <c r="T1550" s="134"/>
      <c r="U1550" s="134"/>
      <c r="V1550" s="134"/>
      <c r="W1550" s="134"/>
      <c r="X1550" s="134"/>
      <c r="Y1550" s="134"/>
      <c r="Z1550" s="134"/>
    </row>
    <row r="1551" spans="1:26" s="17" customFormat="1" x14ac:dyDescent="0.25">
      <c r="A1551" s="67"/>
      <c r="B1551" s="48" t="s">
        <v>170</v>
      </c>
      <c r="C1551" s="28"/>
      <c r="D1551" s="49"/>
      <c r="E1551" s="160"/>
      <c r="F1551" s="20"/>
      <c r="G1551" s="134"/>
      <c r="H1551" s="134"/>
      <c r="I1551" s="134"/>
      <c r="J1551" s="134"/>
      <c r="K1551" s="134"/>
      <c r="L1551" s="134"/>
      <c r="M1551" s="134"/>
      <c r="N1551" s="134"/>
      <c r="O1551" s="134"/>
      <c r="P1551" s="134"/>
      <c r="Q1551" s="134"/>
      <c r="R1551" s="134"/>
      <c r="S1551" s="134"/>
      <c r="T1551" s="134"/>
      <c r="U1551" s="134"/>
      <c r="V1551" s="134"/>
      <c r="W1551" s="134"/>
      <c r="X1551" s="134"/>
      <c r="Y1551" s="134"/>
      <c r="Z1551" s="134"/>
    </row>
    <row r="1552" spans="1:26" s="17" customFormat="1" x14ac:dyDescent="0.25">
      <c r="A1552" s="67"/>
      <c r="B1552" s="48" t="s">
        <v>171</v>
      </c>
      <c r="C1552" s="28"/>
      <c r="D1552" s="49"/>
      <c r="E1552" s="160"/>
      <c r="F1552" s="20"/>
      <c r="G1552" s="134"/>
      <c r="H1552" s="134"/>
      <c r="I1552" s="134"/>
      <c r="J1552" s="134"/>
      <c r="K1552" s="134"/>
      <c r="L1552" s="134"/>
      <c r="M1552" s="134"/>
      <c r="N1552" s="134"/>
      <c r="O1552" s="134"/>
      <c r="P1552" s="134"/>
      <c r="Q1552" s="134"/>
      <c r="R1552" s="134"/>
      <c r="S1552" s="134"/>
      <c r="T1552" s="134"/>
      <c r="U1552" s="134"/>
      <c r="V1552" s="134"/>
      <c r="W1552" s="134"/>
      <c r="X1552" s="134"/>
      <c r="Y1552" s="134"/>
      <c r="Z1552" s="134"/>
    </row>
    <row r="1553" spans="1:26" s="17" customFormat="1" x14ac:dyDescent="0.25">
      <c r="A1553" s="28">
        <f>+A1549+1</f>
        <v>1345</v>
      </c>
      <c r="B1553" s="23" t="s">
        <v>172</v>
      </c>
      <c r="C1553" s="24"/>
      <c r="D1553" s="47"/>
      <c r="E1553" s="161"/>
      <c r="F1553" s="20"/>
      <c r="G1553" s="134"/>
      <c r="H1553" s="134"/>
      <c r="I1553" s="134"/>
      <c r="J1553" s="134"/>
      <c r="K1553" s="134"/>
      <c r="L1553" s="134"/>
      <c r="M1553" s="134"/>
      <c r="N1553" s="134"/>
      <c r="O1553" s="134"/>
      <c r="P1553" s="134"/>
      <c r="Q1553" s="134"/>
      <c r="R1553" s="134"/>
      <c r="S1553" s="134"/>
      <c r="T1553" s="134"/>
      <c r="U1553" s="134"/>
      <c r="V1553" s="134"/>
      <c r="W1553" s="134"/>
      <c r="X1553" s="134"/>
      <c r="Y1553" s="134"/>
      <c r="Z1553" s="134"/>
    </row>
    <row r="1554" spans="1:26" s="17" customFormat="1" x14ac:dyDescent="0.25">
      <c r="A1554" s="28"/>
      <c r="B1554" s="26" t="s">
        <v>143</v>
      </c>
      <c r="C1554" s="24" t="s">
        <v>33</v>
      </c>
      <c r="D1554" s="47">
        <v>30</v>
      </c>
      <c r="E1554" s="161"/>
      <c r="F1554" s="20"/>
      <c r="G1554" s="134"/>
      <c r="H1554" s="134"/>
      <c r="I1554" s="134"/>
      <c r="J1554" s="134"/>
      <c r="K1554" s="134"/>
      <c r="L1554" s="134"/>
      <c r="M1554" s="134"/>
      <c r="N1554" s="134"/>
      <c r="O1554" s="134"/>
      <c r="P1554" s="134"/>
      <c r="Q1554" s="134"/>
      <c r="R1554" s="134"/>
      <c r="S1554" s="134"/>
      <c r="T1554" s="134"/>
      <c r="U1554" s="134"/>
      <c r="V1554" s="134"/>
      <c r="W1554" s="134"/>
      <c r="X1554" s="134"/>
      <c r="Y1554" s="134"/>
      <c r="Z1554" s="134"/>
    </row>
    <row r="1555" spans="1:26" s="17" customFormat="1" x14ac:dyDescent="0.25">
      <c r="A1555" s="28">
        <f>A1553+1</f>
        <v>1346</v>
      </c>
      <c r="B1555" s="23" t="s">
        <v>173</v>
      </c>
      <c r="C1555" s="24"/>
      <c r="D1555" s="47"/>
      <c r="E1555" s="161"/>
      <c r="F1555" s="20"/>
      <c r="G1555" s="134"/>
      <c r="H1555" s="134"/>
      <c r="I1555" s="134"/>
      <c r="J1555" s="134"/>
      <c r="K1555" s="134"/>
      <c r="L1555" s="134"/>
      <c r="M1555" s="134"/>
      <c r="N1555" s="134"/>
      <c r="O1555" s="134"/>
      <c r="P1555" s="134"/>
      <c r="Q1555" s="134"/>
      <c r="R1555" s="134"/>
      <c r="S1555" s="134"/>
      <c r="T1555" s="134"/>
      <c r="U1555" s="134"/>
      <c r="V1555" s="134"/>
      <c r="W1555" s="134"/>
      <c r="X1555" s="134"/>
      <c r="Y1555" s="134"/>
      <c r="Z1555" s="134"/>
    </row>
    <row r="1556" spans="1:26" s="17" customFormat="1" x14ac:dyDescent="0.25">
      <c r="A1556" s="28"/>
      <c r="B1556" s="26" t="s">
        <v>143</v>
      </c>
      <c r="C1556" s="24" t="s">
        <v>33</v>
      </c>
      <c r="D1556" s="47">
        <v>35</v>
      </c>
      <c r="E1556" s="161"/>
      <c r="F1556" s="20"/>
      <c r="G1556" s="134"/>
      <c r="H1556" s="134"/>
      <c r="I1556" s="134"/>
      <c r="J1556" s="134"/>
      <c r="K1556" s="134"/>
      <c r="L1556" s="134"/>
      <c r="M1556" s="134"/>
      <c r="N1556" s="134"/>
      <c r="O1556" s="134"/>
      <c r="P1556" s="134"/>
      <c r="Q1556" s="134"/>
      <c r="R1556" s="134"/>
      <c r="S1556" s="134"/>
      <c r="T1556" s="134"/>
      <c r="U1556" s="134"/>
      <c r="V1556" s="134"/>
      <c r="W1556" s="134"/>
      <c r="X1556" s="134"/>
      <c r="Y1556" s="134"/>
      <c r="Z1556" s="134"/>
    </row>
    <row r="1557" spans="1:26" s="17" customFormat="1" x14ac:dyDescent="0.25">
      <c r="A1557" s="28">
        <f t="shared" ref="A1557:A1561" si="138">A1555+1</f>
        <v>1347</v>
      </c>
      <c r="B1557" s="23" t="s">
        <v>174</v>
      </c>
      <c r="C1557" s="24" t="s">
        <v>175</v>
      </c>
      <c r="D1557" s="47"/>
      <c r="E1557" s="161"/>
      <c r="F1557" s="20"/>
      <c r="G1557" s="134"/>
      <c r="H1557" s="134"/>
      <c r="I1557" s="134"/>
      <c r="J1557" s="134"/>
      <c r="K1557" s="134"/>
      <c r="L1557" s="134"/>
      <c r="M1557" s="134"/>
      <c r="N1557" s="134"/>
      <c r="O1557" s="134"/>
      <c r="P1557" s="134"/>
      <c r="Q1557" s="134"/>
      <c r="R1557" s="134"/>
      <c r="S1557" s="134"/>
      <c r="T1557" s="134"/>
      <c r="U1557" s="134"/>
      <c r="V1557" s="134"/>
      <c r="W1557" s="134"/>
      <c r="X1557" s="134"/>
      <c r="Y1557" s="134"/>
      <c r="Z1557" s="134"/>
    </row>
    <row r="1558" spans="1:26" s="17" customFormat="1" x14ac:dyDescent="0.25">
      <c r="A1558" s="28"/>
      <c r="B1558" s="26" t="s">
        <v>143</v>
      </c>
      <c r="C1558" s="24" t="s">
        <v>33</v>
      </c>
      <c r="D1558" s="47">
        <v>23</v>
      </c>
      <c r="E1558" s="161"/>
      <c r="F1558" s="20"/>
      <c r="G1558" s="134"/>
      <c r="H1558" s="134"/>
      <c r="I1558" s="134"/>
      <c r="J1558" s="134"/>
      <c r="K1558" s="134"/>
      <c r="L1558" s="134"/>
      <c r="M1558" s="134"/>
      <c r="N1558" s="134"/>
      <c r="O1558" s="134"/>
      <c r="P1558" s="134"/>
      <c r="Q1558" s="134"/>
      <c r="R1558" s="134"/>
      <c r="S1558" s="134"/>
      <c r="T1558" s="134"/>
      <c r="U1558" s="134"/>
      <c r="V1558" s="134"/>
      <c r="W1558" s="134"/>
      <c r="X1558" s="134"/>
      <c r="Y1558" s="134"/>
      <c r="Z1558" s="134"/>
    </row>
    <row r="1559" spans="1:26" s="17" customFormat="1" x14ac:dyDescent="0.25">
      <c r="A1559" s="28">
        <f t="shared" si="138"/>
        <v>1348</v>
      </c>
      <c r="B1559" s="23" t="s">
        <v>177</v>
      </c>
      <c r="C1559" s="24" t="s">
        <v>175</v>
      </c>
      <c r="D1559" s="47"/>
      <c r="E1559" s="161"/>
      <c r="F1559" s="20"/>
      <c r="G1559" s="134"/>
      <c r="H1559" s="134"/>
      <c r="I1559" s="134"/>
      <c r="J1559" s="134"/>
      <c r="K1559" s="134"/>
      <c r="L1559" s="134"/>
      <c r="M1559" s="134"/>
      <c r="N1559" s="134"/>
      <c r="O1559" s="134"/>
      <c r="P1559" s="134"/>
      <c r="Q1559" s="134"/>
      <c r="R1559" s="134"/>
      <c r="S1559" s="134"/>
      <c r="T1559" s="134"/>
      <c r="U1559" s="134"/>
      <c r="V1559" s="134"/>
      <c r="W1559" s="134"/>
      <c r="X1559" s="134"/>
      <c r="Y1559" s="134"/>
      <c r="Z1559" s="134"/>
    </row>
    <row r="1560" spans="1:26" s="17" customFormat="1" x14ac:dyDescent="0.25">
      <c r="A1560" s="28"/>
      <c r="B1560" s="26" t="s">
        <v>143</v>
      </c>
      <c r="C1560" s="24" t="s">
        <v>33</v>
      </c>
      <c r="D1560" s="47">
        <v>12</v>
      </c>
      <c r="E1560" s="161"/>
      <c r="F1560" s="20"/>
      <c r="G1560" s="134"/>
      <c r="H1560" s="134"/>
      <c r="I1560" s="134"/>
      <c r="J1560" s="134"/>
      <c r="K1560" s="134"/>
      <c r="L1560" s="134"/>
      <c r="M1560" s="134"/>
      <c r="N1560" s="134"/>
      <c r="O1560" s="134"/>
      <c r="P1560" s="134"/>
      <c r="Q1560" s="134"/>
      <c r="R1560" s="134"/>
      <c r="S1560" s="134"/>
      <c r="T1560" s="134"/>
      <c r="U1560" s="134"/>
      <c r="V1560" s="134"/>
      <c r="W1560" s="134"/>
      <c r="X1560" s="134"/>
      <c r="Y1560" s="134"/>
      <c r="Z1560" s="134"/>
    </row>
    <row r="1561" spans="1:26" s="17" customFormat="1" x14ac:dyDescent="0.25">
      <c r="A1561" s="28">
        <f t="shared" si="138"/>
        <v>1349</v>
      </c>
      <c r="B1561" s="23" t="s">
        <v>178</v>
      </c>
      <c r="C1561" s="24" t="s">
        <v>175</v>
      </c>
      <c r="D1561" s="47"/>
      <c r="E1561" s="161"/>
      <c r="F1561" s="20"/>
      <c r="G1561" s="134"/>
      <c r="H1561" s="134"/>
      <c r="I1561" s="134"/>
      <c r="J1561" s="134"/>
      <c r="K1561" s="134"/>
      <c r="L1561" s="134"/>
      <c r="M1561" s="134"/>
      <c r="N1561" s="134"/>
      <c r="O1561" s="134"/>
      <c r="P1561" s="134"/>
      <c r="Q1561" s="134"/>
      <c r="R1561" s="134"/>
      <c r="S1561" s="134"/>
      <c r="T1561" s="134"/>
      <c r="U1561" s="134"/>
      <c r="V1561" s="134"/>
      <c r="W1561" s="134"/>
      <c r="X1561" s="134"/>
      <c r="Y1561" s="134"/>
      <c r="Z1561" s="134"/>
    </row>
    <row r="1562" spans="1:26" s="17" customFormat="1" x14ac:dyDescent="0.25">
      <c r="A1562" s="28"/>
      <c r="B1562" s="26" t="s">
        <v>143</v>
      </c>
      <c r="C1562" s="24" t="s">
        <v>33</v>
      </c>
      <c r="D1562" s="47">
        <v>22</v>
      </c>
      <c r="E1562" s="161"/>
      <c r="F1562" s="20"/>
      <c r="G1562" s="134"/>
      <c r="H1562" s="134"/>
      <c r="I1562" s="134"/>
      <c r="J1562" s="134"/>
      <c r="K1562" s="134"/>
      <c r="L1562" s="134"/>
      <c r="M1562" s="134"/>
      <c r="N1562" s="134"/>
      <c r="O1562" s="134"/>
      <c r="P1562" s="134"/>
      <c r="Q1562" s="134"/>
      <c r="R1562" s="134"/>
      <c r="S1562" s="134"/>
      <c r="T1562" s="134"/>
      <c r="U1562" s="134"/>
      <c r="V1562" s="134"/>
      <c r="W1562" s="134"/>
      <c r="X1562" s="134"/>
      <c r="Y1562" s="134"/>
      <c r="Z1562" s="134"/>
    </row>
    <row r="1563" spans="1:26" s="17" customFormat="1" x14ac:dyDescent="0.25">
      <c r="A1563" s="28">
        <f>A1561+1</f>
        <v>1350</v>
      </c>
      <c r="B1563" s="23" t="s">
        <v>179</v>
      </c>
      <c r="C1563" s="24" t="s">
        <v>175</v>
      </c>
      <c r="D1563" s="47" t="s">
        <v>175</v>
      </c>
      <c r="E1563" s="161"/>
      <c r="F1563" s="20"/>
      <c r="G1563" s="134"/>
      <c r="H1563" s="134"/>
      <c r="I1563" s="134"/>
      <c r="J1563" s="134"/>
      <c r="K1563" s="134"/>
      <c r="L1563" s="134"/>
      <c r="M1563" s="134"/>
      <c r="N1563" s="134"/>
      <c r="O1563" s="134"/>
      <c r="P1563" s="134"/>
      <c r="Q1563" s="134"/>
      <c r="R1563" s="134"/>
      <c r="S1563" s="134"/>
      <c r="T1563" s="134"/>
      <c r="U1563" s="134"/>
      <c r="V1563" s="134"/>
      <c r="W1563" s="134"/>
      <c r="X1563" s="134"/>
      <c r="Y1563" s="134"/>
      <c r="Z1563" s="134"/>
    </row>
    <row r="1564" spans="1:26" s="17" customFormat="1" x14ac:dyDescent="0.25">
      <c r="A1564" s="28"/>
      <c r="B1564" s="26" t="s">
        <v>143</v>
      </c>
      <c r="C1564" s="24" t="s">
        <v>33</v>
      </c>
      <c r="D1564" s="47">
        <v>12</v>
      </c>
      <c r="E1564" s="161"/>
      <c r="F1564" s="20"/>
      <c r="G1564" s="134"/>
      <c r="H1564" s="134"/>
      <c r="I1564" s="134"/>
      <c r="J1564" s="134"/>
      <c r="K1564" s="134"/>
      <c r="L1564" s="134"/>
      <c r="M1564" s="134"/>
      <c r="N1564" s="134"/>
      <c r="O1564" s="134"/>
      <c r="P1564" s="134"/>
      <c r="Q1564" s="134"/>
      <c r="R1564" s="134"/>
      <c r="S1564" s="134"/>
      <c r="T1564" s="134"/>
      <c r="U1564" s="134"/>
      <c r="V1564" s="134"/>
      <c r="W1564" s="134"/>
      <c r="X1564" s="134"/>
      <c r="Y1564" s="134"/>
      <c r="Z1564" s="134"/>
    </row>
    <row r="1565" spans="1:26" s="17" customFormat="1" x14ac:dyDescent="0.25">
      <c r="A1565" s="28">
        <f t="shared" ref="A1565:A1581" si="139">A1563+1</f>
        <v>1351</v>
      </c>
      <c r="B1565" s="23" t="s">
        <v>180</v>
      </c>
      <c r="C1565" s="24" t="s">
        <v>175</v>
      </c>
      <c r="D1565" s="47" t="s">
        <v>175</v>
      </c>
      <c r="E1565" s="161"/>
      <c r="F1565" s="20"/>
      <c r="G1565" s="134"/>
      <c r="H1565" s="134"/>
      <c r="I1565" s="134"/>
      <c r="J1565" s="134"/>
      <c r="K1565" s="134"/>
      <c r="L1565" s="134"/>
      <c r="M1565" s="134"/>
      <c r="N1565" s="134"/>
      <c r="O1565" s="134"/>
      <c r="P1565" s="134"/>
      <c r="Q1565" s="134"/>
      <c r="R1565" s="134"/>
      <c r="S1565" s="134"/>
      <c r="T1565" s="134"/>
      <c r="U1565" s="134"/>
      <c r="V1565" s="134"/>
      <c r="W1565" s="134"/>
      <c r="X1565" s="134"/>
      <c r="Y1565" s="134"/>
      <c r="Z1565" s="134"/>
    </row>
    <row r="1566" spans="1:26" s="17" customFormat="1" x14ac:dyDescent="0.25">
      <c r="A1566" s="28"/>
      <c r="B1566" s="26" t="s">
        <v>143</v>
      </c>
      <c r="C1566" s="24" t="s">
        <v>33</v>
      </c>
      <c r="D1566" s="47">
        <v>13</v>
      </c>
      <c r="E1566" s="161"/>
      <c r="F1566" s="20"/>
      <c r="G1566" s="134"/>
      <c r="H1566" s="134"/>
      <c r="I1566" s="134"/>
      <c r="J1566" s="134"/>
      <c r="K1566" s="134"/>
      <c r="L1566" s="134"/>
      <c r="M1566" s="134"/>
      <c r="N1566" s="134"/>
      <c r="O1566" s="134"/>
      <c r="P1566" s="134"/>
      <c r="Q1566" s="134"/>
      <c r="R1566" s="134"/>
      <c r="S1566" s="134"/>
      <c r="T1566" s="134"/>
      <c r="U1566" s="134"/>
      <c r="V1566" s="134"/>
      <c r="W1566" s="134"/>
      <c r="X1566" s="134"/>
      <c r="Y1566" s="134"/>
      <c r="Z1566" s="134"/>
    </row>
    <row r="1567" spans="1:26" s="17" customFormat="1" x14ac:dyDescent="0.25">
      <c r="A1567" s="28">
        <f t="shared" si="139"/>
        <v>1352</v>
      </c>
      <c r="B1567" s="23" t="s">
        <v>181</v>
      </c>
      <c r="C1567" s="24" t="s">
        <v>175</v>
      </c>
      <c r="D1567" s="47" t="s">
        <v>175</v>
      </c>
      <c r="E1567" s="161"/>
      <c r="F1567" s="20"/>
      <c r="G1567" s="134"/>
      <c r="H1567" s="134"/>
      <c r="I1567" s="134"/>
      <c r="J1567" s="134"/>
      <c r="K1567" s="134"/>
      <c r="L1567" s="134"/>
      <c r="M1567" s="134"/>
      <c r="N1567" s="134"/>
      <c r="O1567" s="134"/>
      <c r="P1567" s="134"/>
      <c r="Q1567" s="134"/>
      <c r="R1567" s="134"/>
      <c r="S1567" s="134"/>
      <c r="T1567" s="134"/>
      <c r="U1567" s="134"/>
      <c r="V1567" s="134"/>
      <c r="W1567" s="134"/>
      <c r="X1567" s="134"/>
      <c r="Y1567" s="134"/>
      <c r="Z1567" s="134"/>
    </row>
    <row r="1568" spans="1:26" s="17" customFormat="1" x14ac:dyDescent="0.25">
      <c r="A1568" s="28"/>
      <c r="B1568" s="26" t="s">
        <v>143</v>
      </c>
      <c r="C1568" s="24" t="s">
        <v>33</v>
      </c>
      <c r="D1568" s="47">
        <v>5</v>
      </c>
      <c r="E1568" s="161"/>
      <c r="F1568" s="20"/>
      <c r="G1568" s="134"/>
      <c r="H1568" s="134"/>
      <c r="I1568" s="134"/>
      <c r="J1568" s="134"/>
      <c r="K1568" s="134"/>
      <c r="L1568" s="134"/>
      <c r="M1568" s="134"/>
      <c r="N1568" s="134"/>
      <c r="O1568" s="134"/>
      <c r="P1568" s="134"/>
      <c r="Q1568" s="134"/>
      <c r="R1568" s="134"/>
      <c r="S1568" s="134"/>
      <c r="T1568" s="134"/>
      <c r="U1568" s="134"/>
      <c r="V1568" s="134"/>
      <c r="W1568" s="134"/>
      <c r="X1568" s="134"/>
      <c r="Y1568" s="134"/>
      <c r="Z1568" s="134"/>
    </row>
    <row r="1569" spans="1:26" s="17" customFormat="1" x14ac:dyDescent="0.25">
      <c r="A1569" s="28">
        <f t="shared" si="139"/>
        <v>1353</v>
      </c>
      <c r="B1569" s="23" t="s">
        <v>182</v>
      </c>
      <c r="C1569" s="24"/>
      <c r="D1569" s="47" t="s">
        <v>175</v>
      </c>
      <c r="E1569" s="161"/>
      <c r="F1569" s="20"/>
      <c r="G1569" s="134"/>
      <c r="H1569" s="134"/>
      <c r="I1569" s="134"/>
      <c r="J1569" s="134"/>
      <c r="K1569" s="134"/>
      <c r="L1569" s="134"/>
      <c r="M1569" s="134"/>
      <c r="N1569" s="134"/>
      <c r="O1569" s="134"/>
      <c r="P1569" s="134"/>
      <c r="Q1569" s="134"/>
      <c r="R1569" s="134"/>
      <c r="S1569" s="134"/>
      <c r="T1569" s="134"/>
      <c r="U1569" s="134"/>
      <c r="V1569" s="134"/>
      <c r="W1569" s="134"/>
      <c r="X1569" s="134"/>
      <c r="Y1569" s="134"/>
      <c r="Z1569" s="134"/>
    </row>
    <row r="1570" spans="1:26" s="17" customFormat="1" x14ac:dyDescent="0.25">
      <c r="A1570" s="28"/>
      <c r="B1570" s="26" t="s">
        <v>143</v>
      </c>
      <c r="C1570" s="24" t="s">
        <v>33</v>
      </c>
      <c r="D1570" s="47">
        <v>7</v>
      </c>
      <c r="E1570" s="161"/>
      <c r="F1570" s="20"/>
      <c r="G1570" s="134"/>
      <c r="H1570" s="134"/>
      <c r="I1570" s="134"/>
      <c r="J1570" s="134"/>
      <c r="K1570" s="134"/>
      <c r="L1570" s="134"/>
      <c r="M1570" s="134"/>
      <c r="N1570" s="134"/>
      <c r="O1570" s="134"/>
      <c r="P1570" s="134"/>
      <c r="Q1570" s="134"/>
      <c r="R1570" s="134"/>
      <c r="S1570" s="134"/>
      <c r="T1570" s="134"/>
      <c r="U1570" s="134"/>
      <c r="V1570" s="134"/>
      <c r="W1570" s="134"/>
      <c r="X1570" s="134"/>
      <c r="Y1570" s="134"/>
      <c r="Z1570" s="134"/>
    </row>
    <row r="1571" spans="1:26" s="17" customFormat="1" x14ac:dyDescent="0.25">
      <c r="A1571" s="28">
        <f t="shared" si="139"/>
        <v>1354</v>
      </c>
      <c r="B1571" s="23" t="s">
        <v>183</v>
      </c>
      <c r="C1571" s="24"/>
      <c r="D1571" s="47"/>
      <c r="E1571" s="161"/>
      <c r="F1571" s="20"/>
      <c r="G1571" s="134"/>
      <c r="H1571" s="134"/>
      <c r="I1571" s="134"/>
      <c r="J1571" s="134"/>
      <c r="K1571" s="134"/>
      <c r="L1571" s="134"/>
      <c r="M1571" s="134"/>
      <c r="N1571" s="134"/>
      <c r="O1571" s="134"/>
      <c r="P1571" s="134"/>
      <c r="Q1571" s="134"/>
      <c r="R1571" s="134"/>
      <c r="S1571" s="134"/>
      <c r="T1571" s="134"/>
      <c r="U1571" s="134"/>
      <c r="V1571" s="134"/>
      <c r="W1571" s="134"/>
      <c r="X1571" s="134"/>
      <c r="Y1571" s="134"/>
      <c r="Z1571" s="134"/>
    </row>
    <row r="1572" spans="1:26" s="17" customFormat="1" x14ac:dyDescent="0.25">
      <c r="A1572" s="28"/>
      <c r="B1572" s="26" t="s">
        <v>143</v>
      </c>
      <c r="C1572" s="24" t="s">
        <v>33</v>
      </c>
      <c r="D1572" s="47">
        <v>5</v>
      </c>
      <c r="E1572" s="161"/>
      <c r="F1572" s="20"/>
      <c r="G1572" s="134"/>
      <c r="H1572" s="134"/>
      <c r="I1572" s="134"/>
      <c r="J1572" s="134"/>
      <c r="K1572" s="134"/>
      <c r="L1572" s="134"/>
      <c r="M1572" s="134"/>
      <c r="N1572" s="134"/>
      <c r="O1572" s="134"/>
      <c r="P1572" s="134"/>
      <c r="Q1572" s="134"/>
      <c r="R1572" s="134"/>
      <c r="S1572" s="134"/>
      <c r="T1572" s="134"/>
      <c r="U1572" s="134"/>
      <c r="V1572" s="134"/>
      <c r="W1572" s="134"/>
      <c r="X1572" s="134"/>
      <c r="Y1572" s="134"/>
      <c r="Z1572" s="134"/>
    </row>
    <row r="1573" spans="1:26" s="17" customFormat="1" x14ac:dyDescent="0.25">
      <c r="A1573" s="28">
        <f t="shared" si="139"/>
        <v>1355</v>
      </c>
      <c r="B1573" s="23" t="s">
        <v>184</v>
      </c>
      <c r="C1573" s="24"/>
      <c r="D1573" s="47"/>
      <c r="E1573" s="161"/>
      <c r="F1573" s="20"/>
      <c r="G1573" s="134"/>
      <c r="H1573" s="134"/>
      <c r="I1573" s="134"/>
      <c r="J1573" s="134"/>
      <c r="K1573" s="134"/>
      <c r="L1573" s="134"/>
      <c r="M1573" s="134"/>
      <c r="N1573" s="134"/>
      <c r="O1573" s="134"/>
      <c r="P1573" s="134"/>
      <c r="Q1573" s="134"/>
      <c r="R1573" s="134"/>
      <c r="S1573" s="134"/>
      <c r="T1573" s="134"/>
      <c r="U1573" s="134"/>
      <c r="V1573" s="134"/>
      <c r="W1573" s="134"/>
      <c r="X1573" s="134"/>
      <c r="Y1573" s="134"/>
      <c r="Z1573" s="134"/>
    </row>
    <row r="1574" spans="1:26" s="17" customFormat="1" x14ac:dyDescent="0.25">
      <c r="A1574" s="28"/>
      <c r="B1574" s="26" t="s">
        <v>143</v>
      </c>
      <c r="C1574" s="24" t="s">
        <v>33</v>
      </c>
      <c r="D1574" s="47">
        <v>12</v>
      </c>
      <c r="E1574" s="161"/>
      <c r="F1574" s="20"/>
      <c r="G1574" s="134"/>
      <c r="H1574" s="134"/>
      <c r="I1574" s="134"/>
      <c r="J1574" s="134"/>
      <c r="K1574" s="134"/>
      <c r="L1574" s="134"/>
      <c r="M1574" s="134"/>
      <c r="N1574" s="134"/>
      <c r="O1574" s="134"/>
      <c r="P1574" s="134"/>
      <c r="Q1574" s="134"/>
      <c r="R1574" s="134"/>
      <c r="S1574" s="134"/>
      <c r="T1574" s="134"/>
      <c r="U1574" s="134"/>
      <c r="V1574" s="134"/>
      <c r="W1574" s="134"/>
      <c r="X1574" s="134"/>
      <c r="Y1574" s="134"/>
      <c r="Z1574" s="134"/>
    </row>
    <row r="1575" spans="1:26" s="17" customFormat="1" x14ac:dyDescent="0.25">
      <c r="A1575" s="28">
        <f t="shared" si="139"/>
        <v>1356</v>
      </c>
      <c r="B1575" s="23" t="s">
        <v>185</v>
      </c>
      <c r="C1575" s="24"/>
      <c r="D1575" s="47"/>
      <c r="E1575" s="161"/>
      <c r="F1575" s="20"/>
      <c r="G1575" s="134"/>
      <c r="H1575" s="134"/>
      <c r="I1575" s="134"/>
      <c r="J1575" s="134"/>
      <c r="K1575" s="134"/>
      <c r="L1575" s="134"/>
      <c r="M1575" s="134"/>
      <c r="N1575" s="134"/>
      <c r="O1575" s="134"/>
      <c r="P1575" s="134"/>
      <c r="Q1575" s="134"/>
      <c r="R1575" s="134"/>
      <c r="S1575" s="134"/>
      <c r="T1575" s="134"/>
      <c r="U1575" s="134"/>
      <c r="V1575" s="134"/>
      <c r="W1575" s="134"/>
      <c r="X1575" s="134"/>
      <c r="Y1575" s="134"/>
      <c r="Z1575" s="134"/>
    </row>
    <row r="1576" spans="1:26" s="17" customFormat="1" x14ac:dyDescent="0.25">
      <c r="A1576" s="28"/>
      <c r="B1576" s="26" t="s">
        <v>143</v>
      </c>
      <c r="C1576" s="24" t="s">
        <v>33</v>
      </c>
      <c r="D1576" s="47">
        <v>3</v>
      </c>
      <c r="E1576" s="161"/>
      <c r="F1576" s="20"/>
      <c r="G1576" s="134"/>
      <c r="H1576" s="134"/>
      <c r="I1576" s="134"/>
      <c r="J1576" s="134"/>
      <c r="K1576" s="134"/>
      <c r="L1576" s="134"/>
      <c r="M1576" s="134"/>
      <c r="N1576" s="134"/>
      <c r="O1576" s="134"/>
      <c r="P1576" s="134"/>
      <c r="Q1576" s="134"/>
      <c r="R1576" s="134"/>
      <c r="S1576" s="134"/>
      <c r="T1576" s="134"/>
      <c r="U1576" s="134"/>
      <c r="V1576" s="134"/>
      <c r="W1576" s="134"/>
      <c r="X1576" s="134"/>
      <c r="Y1576" s="134"/>
      <c r="Z1576" s="134"/>
    </row>
    <row r="1577" spans="1:26" s="17" customFormat="1" x14ac:dyDescent="0.25">
      <c r="A1577" s="28">
        <f t="shared" si="139"/>
        <v>1357</v>
      </c>
      <c r="B1577" s="23" t="s">
        <v>186</v>
      </c>
      <c r="C1577" s="24"/>
      <c r="D1577" s="47"/>
      <c r="E1577" s="161"/>
      <c r="F1577" s="20"/>
      <c r="G1577" s="134"/>
      <c r="H1577" s="134"/>
      <c r="I1577" s="134"/>
      <c r="J1577" s="134"/>
      <c r="K1577" s="134"/>
      <c r="L1577" s="134"/>
      <c r="M1577" s="134"/>
      <c r="N1577" s="134"/>
      <c r="O1577" s="134"/>
      <c r="P1577" s="134"/>
      <c r="Q1577" s="134"/>
      <c r="R1577" s="134"/>
      <c r="S1577" s="134"/>
      <c r="T1577" s="134"/>
      <c r="U1577" s="134"/>
      <c r="V1577" s="134"/>
      <c r="W1577" s="134"/>
      <c r="X1577" s="134"/>
      <c r="Y1577" s="134"/>
      <c r="Z1577" s="134"/>
    </row>
    <row r="1578" spans="1:26" s="17" customFormat="1" x14ac:dyDescent="0.25">
      <c r="A1578" s="28"/>
      <c r="B1578" s="26" t="s">
        <v>143</v>
      </c>
      <c r="C1578" s="24" t="s">
        <v>33</v>
      </c>
      <c r="D1578" s="47">
        <v>21</v>
      </c>
      <c r="E1578" s="161"/>
      <c r="F1578" s="20"/>
      <c r="G1578" s="134"/>
      <c r="H1578" s="134"/>
      <c r="I1578" s="134"/>
      <c r="J1578" s="134"/>
      <c r="K1578" s="134"/>
      <c r="L1578" s="134"/>
      <c r="M1578" s="134"/>
      <c r="N1578" s="134"/>
      <c r="O1578" s="134"/>
      <c r="P1578" s="134"/>
      <c r="Q1578" s="134"/>
      <c r="R1578" s="134"/>
      <c r="S1578" s="134"/>
      <c r="T1578" s="134"/>
      <c r="U1578" s="134"/>
      <c r="V1578" s="134"/>
      <c r="W1578" s="134"/>
      <c r="X1578" s="134"/>
      <c r="Y1578" s="134"/>
      <c r="Z1578" s="134"/>
    </row>
    <row r="1579" spans="1:26" s="17" customFormat="1" x14ac:dyDescent="0.25">
      <c r="A1579" s="12">
        <f t="shared" si="139"/>
        <v>1358</v>
      </c>
      <c r="B1579" s="13" t="s">
        <v>187</v>
      </c>
      <c r="C1579" s="14"/>
      <c r="D1579" s="34"/>
      <c r="E1579" s="66"/>
      <c r="F1579" s="16"/>
      <c r="G1579" s="134"/>
      <c r="H1579" s="134"/>
      <c r="I1579" s="134"/>
      <c r="J1579" s="134"/>
      <c r="K1579" s="134"/>
      <c r="L1579" s="134"/>
      <c r="M1579" s="134"/>
      <c r="N1579" s="134"/>
      <c r="O1579" s="134"/>
      <c r="P1579" s="134"/>
      <c r="Q1579" s="134"/>
      <c r="R1579" s="134"/>
      <c r="S1579" s="134"/>
      <c r="T1579" s="134"/>
      <c r="U1579" s="134"/>
      <c r="V1579" s="134"/>
      <c r="W1579" s="134"/>
      <c r="X1579" s="134"/>
      <c r="Y1579" s="134"/>
      <c r="Z1579" s="134"/>
    </row>
    <row r="1580" spans="1:26" s="17" customFormat="1" x14ac:dyDescent="0.25">
      <c r="A1580" s="12"/>
      <c r="B1580" s="22" t="s">
        <v>143</v>
      </c>
      <c r="C1580" s="14" t="s">
        <v>33</v>
      </c>
      <c r="D1580" s="34">
        <v>26</v>
      </c>
      <c r="E1580" s="66"/>
      <c r="F1580" s="16"/>
      <c r="G1580" s="134"/>
      <c r="H1580" s="134"/>
      <c r="I1580" s="134"/>
      <c r="J1580" s="134"/>
      <c r="K1580" s="134"/>
      <c r="L1580" s="134"/>
      <c r="M1580" s="134"/>
      <c r="N1580" s="134"/>
      <c r="O1580" s="134"/>
      <c r="P1580" s="134"/>
      <c r="Q1580" s="134"/>
      <c r="R1580" s="134"/>
      <c r="S1580" s="134"/>
      <c r="T1580" s="134"/>
      <c r="U1580" s="134"/>
      <c r="V1580" s="134"/>
      <c r="W1580" s="134"/>
      <c r="X1580" s="134"/>
      <c r="Y1580" s="134"/>
      <c r="Z1580" s="134"/>
    </row>
    <row r="1581" spans="1:26" s="17" customFormat="1" x14ac:dyDescent="0.25">
      <c r="A1581" s="12">
        <f t="shared" si="139"/>
        <v>1359</v>
      </c>
      <c r="B1581" s="13" t="s">
        <v>188</v>
      </c>
      <c r="C1581" s="14"/>
      <c r="D1581" s="34"/>
      <c r="E1581" s="66"/>
      <c r="F1581" s="16"/>
      <c r="G1581" s="134"/>
      <c r="H1581" s="134"/>
      <c r="I1581" s="134"/>
      <c r="J1581" s="134"/>
      <c r="K1581" s="134"/>
      <c r="L1581" s="134"/>
      <c r="M1581" s="134"/>
      <c r="N1581" s="134"/>
      <c r="O1581" s="134"/>
      <c r="P1581" s="134"/>
      <c r="Q1581" s="134"/>
      <c r="R1581" s="134"/>
      <c r="S1581" s="134"/>
      <c r="T1581" s="134"/>
      <c r="U1581" s="134"/>
      <c r="V1581" s="134"/>
      <c r="W1581" s="134"/>
      <c r="X1581" s="134"/>
      <c r="Y1581" s="134"/>
      <c r="Z1581" s="134"/>
    </row>
    <row r="1582" spans="1:26" s="17" customFormat="1" x14ac:dyDescent="0.25">
      <c r="A1582" s="12"/>
      <c r="B1582" s="22" t="s">
        <v>143</v>
      </c>
      <c r="C1582" s="14" t="s">
        <v>33</v>
      </c>
      <c r="D1582" s="34">
        <v>5</v>
      </c>
      <c r="E1582" s="66"/>
      <c r="F1582" s="16"/>
      <c r="G1582" s="134"/>
      <c r="H1582" s="134"/>
      <c r="I1582" s="134"/>
      <c r="J1582" s="134"/>
      <c r="K1582" s="134"/>
      <c r="L1582" s="134"/>
      <c r="M1582" s="134"/>
      <c r="N1582" s="134"/>
      <c r="O1582" s="134"/>
      <c r="P1582" s="134"/>
      <c r="Q1582" s="134"/>
      <c r="R1582" s="134"/>
      <c r="S1582" s="134"/>
      <c r="T1582" s="134"/>
      <c r="U1582" s="134"/>
      <c r="V1582" s="134"/>
      <c r="W1582" s="134"/>
      <c r="X1582" s="134"/>
      <c r="Y1582" s="134"/>
      <c r="Z1582" s="134"/>
    </row>
    <row r="1583" spans="1:26" s="17" customFormat="1" x14ac:dyDescent="0.25">
      <c r="A1583" s="44"/>
      <c r="B1583" s="45" t="s">
        <v>189</v>
      </c>
      <c r="C1583" s="12"/>
      <c r="D1583" s="41"/>
      <c r="E1583" s="200"/>
      <c r="F1583" s="16"/>
      <c r="G1583" s="134"/>
      <c r="H1583" s="134"/>
      <c r="I1583" s="134"/>
      <c r="J1583" s="134"/>
      <c r="K1583" s="134"/>
      <c r="L1583" s="134"/>
      <c r="M1583" s="134"/>
      <c r="N1583" s="134"/>
      <c r="O1583" s="134"/>
      <c r="P1583" s="134"/>
      <c r="Q1583" s="134"/>
      <c r="R1583" s="134"/>
      <c r="S1583" s="134"/>
      <c r="T1583" s="134"/>
      <c r="U1583" s="134"/>
      <c r="V1583" s="134"/>
      <c r="W1583" s="134"/>
      <c r="X1583" s="134"/>
      <c r="Y1583" s="134"/>
      <c r="Z1583" s="134"/>
    </row>
    <row r="1584" spans="1:26" s="17" customFormat="1" x14ac:dyDescent="0.25">
      <c r="A1584" s="12">
        <f>A1581+1</f>
        <v>1360</v>
      </c>
      <c r="B1584" s="13" t="s">
        <v>190</v>
      </c>
      <c r="C1584" s="14"/>
      <c r="D1584" s="34"/>
      <c r="E1584" s="161"/>
      <c r="F1584" s="16"/>
      <c r="G1584" s="134"/>
      <c r="H1584" s="134"/>
      <c r="I1584" s="134"/>
      <c r="J1584" s="134"/>
      <c r="K1584" s="134"/>
      <c r="L1584" s="134"/>
      <c r="M1584" s="134"/>
      <c r="N1584" s="134"/>
      <c r="O1584" s="134"/>
      <c r="P1584" s="134"/>
      <c r="Q1584" s="134"/>
      <c r="R1584" s="134"/>
      <c r="S1584" s="134"/>
      <c r="T1584" s="134"/>
      <c r="U1584" s="134"/>
      <c r="V1584" s="134"/>
      <c r="W1584" s="134"/>
      <c r="X1584" s="134"/>
      <c r="Y1584" s="134"/>
      <c r="Z1584" s="134"/>
    </row>
    <row r="1585" spans="1:26" s="17" customFormat="1" x14ac:dyDescent="0.25">
      <c r="A1585" s="12"/>
      <c r="B1585" s="22" t="s">
        <v>143</v>
      </c>
      <c r="C1585" s="14" t="s">
        <v>33</v>
      </c>
      <c r="D1585" s="34">
        <v>60</v>
      </c>
      <c r="E1585" s="66"/>
      <c r="F1585" s="16"/>
      <c r="G1585" s="134"/>
      <c r="H1585" s="134"/>
      <c r="I1585" s="134"/>
      <c r="J1585" s="134"/>
      <c r="K1585" s="134"/>
      <c r="L1585" s="134"/>
      <c r="M1585" s="134"/>
      <c r="N1585" s="134"/>
      <c r="O1585" s="134"/>
      <c r="P1585" s="134"/>
      <c r="Q1585" s="134"/>
      <c r="R1585" s="134"/>
      <c r="S1585" s="134"/>
      <c r="T1585" s="134"/>
      <c r="U1585" s="134"/>
      <c r="V1585" s="134"/>
      <c r="W1585" s="134"/>
      <c r="X1585" s="134"/>
      <c r="Y1585" s="134"/>
      <c r="Z1585" s="134"/>
    </row>
    <row r="1586" spans="1:26" s="17" customFormat="1" x14ac:dyDescent="0.25">
      <c r="A1586" s="12">
        <f>A1584+1</f>
        <v>1361</v>
      </c>
      <c r="B1586" s="13" t="s">
        <v>191</v>
      </c>
      <c r="C1586" s="14"/>
      <c r="D1586" s="34"/>
      <c r="E1586" s="66"/>
      <c r="F1586" s="16"/>
      <c r="G1586" s="134"/>
      <c r="H1586" s="134"/>
      <c r="I1586" s="134"/>
      <c r="J1586" s="134"/>
      <c r="K1586" s="134"/>
      <c r="L1586" s="134"/>
      <c r="M1586" s="134"/>
      <c r="N1586" s="134"/>
      <c r="O1586" s="134"/>
      <c r="P1586" s="134"/>
      <c r="Q1586" s="134"/>
      <c r="R1586" s="134"/>
      <c r="S1586" s="134"/>
      <c r="T1586" s="134"/>
      <c r="U1586" s="134"/>
      <c r="V1586" s="134"/>
      <c r="W1586" s="134"/>
      <c r="X1586" s="134"/>
      <c r="Y1586" s="134"/>
      <c r="Z1586" s="134"/>
    </row>
    <row r="1587" spans="1:26" s="17" customFormat="1" x14ac:dyDescent="0.25">
      <c r="A1587" s="12"/>
      <c r="B1587" s="22" t="s">
        <v>143</v>
      </c>
      <c r="C1587" s="14" t="s">
        <v>33</v>
      </c>
      <c r="D1587" s="34">
        <v>20</v>
      </c>
      <c r="E1587" s="66"/>
      <c r="F1587" s="16"/>
      <c r="G1587" s="134"/>
      <c r="H1587" s="134"/>
      <c r="I1587" s="134"/>
      <c r="J1587" s="134"/>
      <c r="K1587" s="134"/>
      <c r="L1587" s="134"/>
      <c r="M1587" s="134"/>
      <c r="N1587" s="134"/>
      <c r="O1587" s="134"/>
      <c r="P1587" s="134"/>
      <c r="Q1587" s="134"/>
      <c r="R1587" s="134"/>
      <c r="S1587" s="134"/>
      <c r="T1587" s="134"/>
      <c r="U1587" s="134"/>
      <c r="V1587" s="134"/>
      <c r="W1587" s="134"/>
      <c r="X1587" s="134"/>
      <c r="Y1587" s="134"/>
      <c r="Z1587" s="134"/>
    </row>
    <row r="1588" spans="1:26" s="17" customFormat="1" x14ac:dyDescent="0.25">
      <c r="A1588" s="12">
        <f t="shared" ref="A1588" si="140">A1586+1</f>
        <v>1362</v>
      </c>
      <c r="B1588" s="13" t="s">
        <v>192</v>
      </c>
      <c r="C1588" s="14"/>
      <c r="D1588" s="34"/>
      <c r="E1588" s="66"/>
      <c r="F1588" s="16"/>
      <c r="G1588" s="134"/>
      <c r="H1588" s="134"/>
      <c r="I1588" s="134"/>
      <c r="J1588" s="134"/>
      <c r="K1588" s="134"/>
      <c r="L1588" s="134"/>
      <c r="M1588" s="134"/>
      <c r="N1588" s="134"/>
      <c r="O1588" s="134"/>
      <c r="P1588" s="134"/>
      <c r="Q1588" s="134"/>
      <c r="R1588" s="134"/>
      <c r="S1588" s="134"/>
      <c r="T1588" s="134"/>
      <c r="U1588" s="134"/>
      <c r="V1588" s="134"/>
      <c r="W1588" s="134"/>
      <c r="X1588" s="134"/>
      <c r="Y1588" s="134"/>
      <c r="Z1588" s="134"/>
    </row>
    <row r="1589" spans="1:26" s="17" customFormat="1" x14ac:dyDescent="0.25">
      <c r="A1589" s="12"/>
      <c r="B1589" s="22" t="s">
        <v>143</v>
      </c>
      <c r="C1589" s="14" t="s">
        <v>33</v>
      </c>
      <c r="D1589" s="34">
        <v>20</v>
      </c>
      <c r="E1589" s="66"/>
      <c r="F1589" s="16"/>
      <c r="G1589" s="134"/>
      <c r="H1589" s="134"/>
      <c r="I1589" s="134"/>
      <c r="J1589" s="134"/>
      <c r="K1589" s="134"/>
      <c r="L1589" s="134"/>
      <c r="M1589" s="134"/>
      <c r="N1589" s="134"/>
      <c r="O1589" s="134"/>
      <c r="P1589" s="134"/>
      <c r="Q1589" s="134"/>
      <c r="R1589" s="134"/>
      <c r="S1589" s="134"/>
      <c r="T1589" s="134"/>
      <c r="U1589" s="134"/>
      <c r="V1589" s="134"/>
      <c r="W1589" s="134"/>
      <c r="X1589" s="134"/>
      <c r="Y1589" s="134"/>
      <c r="Z1589" s="134"/>
    </row>
    <row r="1590" spans="1:26" s="17" customFormat="1" x14ac:dyDescent="0.25">
      <c r="A1590" s="12">
        <f t="shared" ref="A1590" si="141">A1588+1</f>
        <v>1363</v>
      </c>
      <c r="B1590" s="13" t="s">
        <v>193</v>
      </c>
      <c r="C1590" s="14"/>
      <c r="D1590" s="34"/>
      <c r="E1590" s="16"/>
      <c r="F1590" s="16"/>
      <c r="G1590" s="134"/>
      <c r="H1590" s="134"/>
      <c r="I1590" s="134"/>
      <c r="J1590" s="134"/>
      <c r="K1590" s="134"/>
      <c r="L1590" s="134"/>
      <c r="M1590" s="134"/>
      <c r="N1590" s="134"/>
      <c r="O1590" s="134"/>
      <c r="P1590" s="134"/>
      <c r="Q1590" s="134"/>
      <c r="R1590" s="134"/>
      <c r="S1590" s="134"/>
      <c r="T1590" s="134"/>
      <c r="U1590" s="134"/>
      <c r="V1590" s="134"/>
      <c r="W1590" s="134"/>
      <c r="X1590" s="134"/>
      <c r="Y1590" s="134"/>
      <c r="Z1590" s="134"/>
    </row>
    <row r="1591" spans="1:26" s="17" customFormat="1" x14ac:dyDescent="0.25">
      <c r="A1591" s="12"/>
      <c r="B1591" s="22" t="s">
        <v>143</v>
      </c>
      <c r="C1591" s="14" t="s">
        <v>33</v>
      </c>
      <c r="D1591" s="34">
        <v>16</v>
      </c>
      <c r="E1591" s="16"/>
      <c r="F1591" s="16"/>
      <c r="G1591" s="134"/>
      <c r="H1591" s="134"/>
      <c r="I1591" s="134"/>
      <c r="J1591" s="134"/>
      <c r="K1591" s="134"/>
      <c r="L1591" s="134"/>
      <c r="M1591" s="134"/>
      <c r="N1591" s="134"/>
      <c r="O1591" s="134"/>
      <c r="P1591" s="134"/>
      <c r="Q1591" s="134"/>
      <c r="R1591" s="134"/>
      <c r="S1591" s="134"/>
      <c r="T1591" s="134"/>
      <c r="U1591" s="134"/>
      <c r="V1591" s="134"/>
      <c r="W1591" s="134"/>
      <c r="X1591" s="134"/>
      <c r="Y1591" s="134"/>
      <c r="Z1591" s="134"/>
    </row>
    <row r="1592" spans="1:26" s="17" customFormat="1" x14ac:dyDescent="0.25">
      <c r="A1592" s="12">
        <f t="shared" ref="A1592" si="142">A1590+1</f>
        <v>1364</v>
      </c>
      <c r="B1592" s="13" t="s">
        <v>194</v>
      </c>
      <c r="C1592" s="14"/>
      <c r="D1592" s="34"/>
      <c r="E1592" s="16"/>
      <c r="F1592" s="16"/>
      <c r="G1592" s="134"/>
      <c r="H1592" s="134"/>
      <c r="I1592" s="134"/>
      <c r="J1592" s="134"/>
      <c r="K1592" s="134"/>
      <c r="L1592" s="134"/>
      <c r="M1592" s="134"/>
      <c r="N1592" s="134"/>
      <c r="O1592" s="134"/>
      <c r="P1592" s="134"/>
      <c r="Q1592" s="134"/>
      <c r="R1592" s="134"/>
      <c r="S1592" s="134"/>
      <c r="T1592" s="134"/>
      <c r="U1592" s="134"/>
      <c r="V1592" s="134"/>
      <c r="W1592" s="134"/>
      <c r="X1592" s="134"/>
      <c r="Y1592" s="134"/>
      <c r="Z1592" s="134"/>
    </row>
    <row r="1593" spans="1:26" s="17" customFormat="1" x14ac:dyDescent="0.25">
      <c r="A1593" s="12"/>
      <c r="B1593" s="22" t="s">
        <v>143</v>
      </c>
      <c r="C1593" s="14" t="s">
        <v>33</v>
      </c>
      <c r="D1593" s="34">
        <v>25</v>
      </c>
      <c r="E1593" s="16"/>
      <c r="F1593" s="16"/>
      <c r="G1593" s="134"/>
      <c r="H1593" s="134"/>
      <c r="I1593" s="134"/>
      <c r="J1593" s="134"/>
      <c r="K1593" s="134"/>
      <c r="L1593" s="134"/>
      <c r="M1593" s="134"/>
      <c r="N1593" s="134"/>
      <c r="O1593" s="134"/>
      <c r="P1593" s="134"/>
      <c r="Q1593" s="134"/>
      <c r="R1593" s="134"/>
      <c r="S1593" s="134"/>
      <c r="T1593" s="134"/>
      <c r="U1593" s="134"/>
      <c r="V1593" s="134"/>
      <c r="W1593" s="134"/>
      <c r="X1593" s="134"/>
      <c r="Y1593" s="134"/>
      <c r="Z1593" s="134"/>
    </row>
    <row r="1594" spans="1:26" s="17" customFormat="1" x14ac:dyDescent="0.25">
      <c r="A1594" s="12">
        <f t="shared" ref="A1594" si="143">A1592+1</f>
        <v>1365</v>
      </c>
      <c r="B1594" s="13" t="s">
        <v>195</v>
      </c>
      <c r="C1594" s="14"/>
      <c r="D1594" s="34"/>
      <c r="E1594" s="16"/>
      <c r="F1594" s="16"/>
      <c r="G1594" s="134"/>
      <c r="H1594" s="134"/>
      <c r="I1594" s="134"/>
      <c r="J1594" s="134"/>
      <c r="K1594" s="134"/>
      <c r="L1594" s="134"/>
      <c r="M1594" s="134"/>
      <c r="N1594" s="134"/>
      <c r="O1594" s="134"/>
      <c r="P1594" s="134"/>
      <c r="Q1594" s="134"/>
      <c r="R1594" s="134"/>
      <c r="S1594" s="134"/>
      <c r="T1594" s="134"/>
      <c r="U1594" s="134"/>
      <c r="V1594" s="134"/>
      <c r="W1594" s="134"/>
      <c r="X1594" s="134"/>
      <c r="Y1594" s="134"/>
      <c r="Z1594" s="134"/>
    </row>
    <row r="1595" spans="1:26" s="17" customFormat="1" x14ac:dyDescent="0.25">
      <c r="A1595" s="12"/>
      <c r="B1595" s="22" t="s">
        <v>143</v>
      </c>
      <c r="C1595" s="14" t="s">
        <v>33</v>
      </c>
      <c r="D1595" s="34">
        <v>50</v>
      </c>
      <c r="E1595" s="16"/>
      <c r="F1595" s="16"/>
      <c r="G1595" s="134"/>
      <c r="H1595" s="134"/>
      <c r="I1595" s="134"/>
      <c r="J1595" s="134"/>
      <c r="K1595" s="134"/>
      <c r="L1595" s="134"/>
      <c r="M1595" s="134"/>
      <c r="N1595" s="134"/>
      <c r="O1595" s="134"/>
      <c r="P1595" s="134"/>
      <c r="Q1595" s="134"/>
      <c r="R1595" s="134"/>
      <c r="S1595" s="134"/>
      <c r="T1595" s="134"/>
      <c r="U1595" s="134"/>
      <c r="V1595" s="134"/>
      <c r="W1595" s="134"/>
      <c r="X1595" s="134"/>
      <c r="Y1595" s="134"/>
      <c r="Z1595" s="134"/>
    </row>
    <row r="1596" spans="1:26" s="17" customFormat="1" x14ac:dyDescent="0.25">
      <c r="A1596" s="12">
        <f t="shared" ref="A1596" si="144">A1594+1</f>
        <v>1366</v>
      </c>
      <c r="B1596" s="13" t="s">
        <v>196</v>
      </c>
      <c r="C1596" s="14"/>
      <c r="D1596" s="34"/>
      <c r="E1596" s="16"/>
      <c r="F1596" s="16"/>
      <c r="G1596" s="134"/>
      <c r="H1596" s="134"/>
      <c r="I1596" s="134"/>
      <c r="J1596" s="134"/>
      <c r="K1596" s="134"/>
      <c r="L1596" s="134"/>
      <c r="M1596" s="134"/>
      <c r="N1596" s="134"/>
      <c r="O1596" s="134"/>
      <c r="P1596" s="134"/>
      <c r="Q1596" s="134"/>
      <c r="R1596" s="134"/>
      <c r="S1596" s="134"/>
      <c r="T1596" s="134"/>
      <c r="U1596" s="134"/>
      <c r="V1596" s="134"/>
      <c r="W1596" s="134"/>
      <c r="X1596" s="134"/>
      <c r="Y1596" s="134"/>
      <c r="Z1596" s="134"/>
    </row>
    <row r="1597" spans="1:26" s="17" customFormat="1" x14ac:dyDescent="0.25">
      <c r="A1597" s="12"/>
      <c r="B1597" s="22" t="s">
        <v>143</v>
      </c>
      <c r="C1597" s="14" t="s">
        <v>33</v>
      </c>
      <c r="D1597" s="34">
        <v>37</v>
      </c>
      <c r="E1597" s="16"/>
      <c r="F1597" s="16"/>
      <c r="G1597" s="134"/>
      <c r="H1597" s="134"/>
      <c r="I1597" s="134"/>
      <c r="J1597" s="134"/>
      <c r="K1597" s="134"/>
      <c r="L1597" s="134"/>
      <c r="M1597" s="134"/>
      <c r="N1597" s="134"/>
      <c r="O1597" s="134"/>
      <c r="P1597" s="134"/>
      <c r="Q1597" s="134"/>
      <c r="R1597" s="134"/>
      <c r="S1597" s="134"/>
      <c r="T1597" s="134"/>
      <c r="U1597" s="134"/>
      <c r="V1597" s="134"/>
      <c r="W1597" s="134"/>
      <c r="X1597" s="134"/>
      <c r="Y1597" s="134"/>
      <c r="Z1597" s="134"/>
    </row>
    <row r="1598" spans="1:26" s="17" customFormat="1" x14ac:dyDescent="0.25">
      <c r="A1598" s="12">
        <f t="shared" ref="A1598" si="145">A1596+1</f>
        <v>1367</v>
      </c>
      <c r="B1598" s="13" t="s">
        <v>197</v>
      </c>
      <c r="C1598" s="14"/>
      <c r="D1598" s="34"/>
      <c r="E1598" s="16"/>
      <c r="F1598" s="16"/>
      <c r="G1598" s="134"/>
      <c r="H1598" s="134"/>
      <c r="I1598" s="134"/>
      <c r="J1598" s="134"/>
      <c r="K1598" s="134"/>
      <c r="L1598" s="134"/>
      <c r="M1598" s="134"/>
      <c r="N1598" s="134"/>
      <c r="O1598" s="134"/>
      <c r="P1598" s="134"/>
      <c r="Q1598" s="134"/>
      <c r="R1598" s="134"/>
      <c r="S1598" s="134"/>
      <c r="T1598" s="134"/>
      <c r="U1598" s="134"/>
      <c r="V1598" s="134"/>
      <c r="W1598" s="134"/>
      <c r="X1598" s="134"/>
      <c r="Y1598" s="134"/>
      <c r="Z1598" s="134"/>
    </row>
    <row r="1599" spans="1:26" s="17" customFormat="1" x14ac:dyDescent="0.25">
      <c r="A1599" s="12"/>
      <c r="B1599" s="22" t="s">
        <v>143</v>
      </c>
      <c r="C1599" s="14" t="s">
        <v>33</v>
      </c>
      <c r="D1599" s="34">
        <v>32</v>
      </c>
      <c r="E1599" s="16"/>
      <c r="F1599" s="16"/>
      <c r="G1599" s="134"/>
      <c r="H1599" s="134"/>
      <c r="I1599" s="134"/>
      <c r="J1599" s="134"/>
      <c r="K1599" s="134"/>
      <c r="L1599" s="134"/>
      <c r="M1599" s="134"/>
      <c r="N1599" s="134"/>
      <c r="O1599" s="134"/>
      <c r="P1599" s="134"/>
      <c r="Q1599" s="134"/>
      <c r="R1599" s="134"/>
      <c r="S1599" s="134"/>
      <c r="T1599" s="134"/>
      <c r="U1599" s="134"/>
      <c r="V1599" s="134"/>
      <c r="W1599" s="134"/>
      <c r="X1599" s="134"/>
      <c r="Y1599" s="134"/>
      <c r="Z1599" s="134"/>
    </row>
    <row r="1600" spans="1:26" s="17" customFormat="1" x14ac:dyDescent="0.25">
      <c r="A1600" s="12">
        <f t="shared" ref="A1600" si="146">A1598+1</f>
        <v>1368</v>
      </c>
      <c r="B1600" s="13" t="s">
        <v>198</v>
      </c>
      <c r="C1600" s="14"/>
      <c r="D1600" s="34"/>
      <c r="E1600" s="16"/>
      <c r="F1600" s="16"/>
      <c r="G1600" s="134"/>
      <c r="H1600" s="134"/>
      <c r="I1600" s="134"/>
      <c r="J1600" s="134"/>
      <c r="K1600" s="134"/>
      <c r="L1600" s="134"/>
      <c r="M1600" s="134"/>
      <c r="N1600" s="134"/>
      <c r="O1600" s="134"/>
      <c r="P1600" s="134"/>
      <c r="Q1600" s="134"/>
      <c r="R1600" s="134"/>
      <c r="S1600" s="134"/>
      <c r="T1600" s="134"/>
      <c r="U1600" s="134"/>
      <c r="V1600" s="134"/>
      <c r="W1600" s="134"/>
      <c r="X1600" s="134"/>
      <c r="Y1600" s="134"/>
      <c r="Z1600" s="134"/>
    </row>
    <row r="1601" spans="1:26" s="17" customFormat="1" x14ac:dyDescent="0.25">
      <c r="A1601" s="12"/>
      <c r="B1601" s="22" t="s">
        <v>143</v>
      </c>
      <c r="C1601" s="14" t="s">
        <v>33</v>
      </c>
      <c r="D1601" s="34">
        <v>20</v>
      </c>
      <c r="E1601" s="16"/>
      <c r="F1601" s="16"/>
      <c r="G1601" s="134"/>
      <c r="H1601" s="134"/>
      <c r="I1601" s="134"/>
      <c r="J1601" s="134"/>
      <c r="K1601" s="134"/>
      <c r="L1601" s="134"/>
      <c r="M1601" s="134"/>
      <c r="N1601" s="134"/>
      <c r="O1601" s="134"/>
      <c r="P1601" s="134"/>
      <c r="Q1601" s="134"/>
      <c r="R1601" s="134"/>
      <c r="S1601" s="134"/>
      <c r="T1601" s="134"/>
      <c r="U1601" s="134"/>
      <c r="V1601" s="134"/>
      <c r="W1601" s="134"/>
      <c r="X1601" s="134"/>
      <c r="Y1601" s="134"/>
      <c r="Z1601" s="134"/>
    </row>
    <row r="1602" spans="1:26" s="17" customFormat="1" x14ac:dyDescent="0.25">
      <c r="A1602" s="12">
        <f t="shared" ref="A1602" si="147">A1600+1</f>
        <v>1369</v>
      </c>
      <c r="B1602" s="13" t="s">
        <v>199</v>
      </c>
      <c r="C1602" s="14"/>
      <c r="D1602" s="34"/>
      <c r="E1602" s="16"/>
      <c r="F1602" s="16"/>
      <c r="G1602" s="134"/>
      <c r="H1602" s="134"/>
      <c r="I1602" s="134"/>
      <c r="J1602" s="134"/>
      <c r="K1602" s="134"/>
      <c r="L1602" s="134"/>
      <c r="M1602" s="134"/>
      <c r="N1602" s="134"/>
      <c r="O1602" s="134"/>
      <c r="P1602" s="134"/>
      <c r="Q1602" s="134"/>
      <c r="R1602" s="134"/>
      <c r="S1602" s="134"/>
      <c r="T1602" s="134"/>
      <c r="U1602" s="134"/>
      <c r="V1602" s="134"/>
      <c r="W1602" s="134"/>
      <c r="X1602" s="134"/>
      <c r="Y1602" s="134"/>
      <c r="Z1602" s="134"/>
    </row>
    <row r="1603" spans="1:26" s="17" customFormat="1" x14ac:dyDescent="0.25">
      <c r="A1603" s="12"/>
      <c r="B1603" s="22" t="s">
        <v>143</v>
      </c>
      <c r="C1603" s="14" t="s">
        <v>33</v>
      </c>
      <c r="D1603" s="34">
        <v>75</v>
      </c>
      <c r="E1603" s="16"/>
      <c r="F1603" s="16"/>
      <c r="G1603" s="134"/>
      <c r="H1603" s="134"/>
      <c r="I1603" s="134"/>
      <c r="J1603" s="134"/>
      <c r="K1603" s="134"/>
      <c r="L1603" s="134"/>
      <c r="M1603" s="134"/>
      <c r="N1603" s="134"/>
      <c r="O1603" s="134"/>
      <c r="P1603" s="134"/>
      <c r="Q1603" s="134"/>
      <c r="R1603" s="134"/>
      <c r="S1603" s="134"/>
      <c r="T1603" s="134"/>
      <c r="U1603" s="134"/>
      <c r="V1603" s="134"/>
      <c r="W1603" s="134"/>
      <c r="X1603" s="134"/>
      <c r="Y1603" s="134"/>
      <c r="Z1603" s="134"/>
    </row>
    <row r="1604" spans="1:26" s="17" customFormat="1" x14ac:dyDescent="0.25">
      <c r="A1604" s="12">
        <f t="shared" ref="A1604" si="148">A1602+1</f>
        <v>1370</v>
      </c>
      <c r="B1604" s="13" t="s">
        <v>200</v>
      </c>
      <c r="C1604" s="14"/>
      <c r="D1604" s="34"/>
      <c r="E1604" s="16"/>
      <c r="F1604" s="16"/>
      <c r="G1604" s="134"/>
      <c r="H1604" s="134"/>
      <c r="I1604" s="134"/>
      <c r="J1604" s="134"/>
      <c r="K1604" s="134"/>
      <c r="L1604" s="134"/>
      <c r="M1604" s="134"/>
      <c r="N1604" s="134"/>
      <c r="O1604" s="134"/>
      <c r="P1604" s="134"/>
      <c r="Q1604" s="134"/>
      <c r="R1604" s="134"/>
      <c r="S1604" s="134"/>
      <c r="T1604" s="134"/>
      <c r="U1604" s="134"/>
      <c r="V1604" s="134"/>
      <c r="W1604" s="134"/>
      <c r="X1604" s="134"/>
      <c r="Y1604" s="134"/>
      <c r="Z1604" s="134"/>
    </row>
    <row r="1605" spans="1:26" s="17" customFormat="1" x14ac:dyDescent="0.25">
      <c r="A1605" s="12"/>
      <c r="B1605" s="22" t="s">
        <v>143</v>
      </c>
      <c r="C1605" s="14" t="s">
        <v>33</v>
      </c>
      <c r="D1605" s="34">
        <v>25</v>
      </c>
      <c r="E1605" s="16"/>
      <c r="F1605" s="16"/>
      <c r="G1605" s="134"/>
      <c r="H1605" s="134"/>
      <c r="I1605" s="134"/>
      <c r="J1605" s="134"/>
      <c r="K1605" s="134"/>
      <c r="L1605" s="134"/>
      <c r="M1605" s="134"/>
      <c r="N1605" s="134"/>
      <c r="O1605" s="134"/>
      <c r="P1605" s="134"/>
      <c r="Q1605" s="134"/>
      <c r="R1605" s="134"/>
      <c r="S1605" s="134"/>
      <c r="T1605" s="134"/>
      <c r="U1605" s="134"/>
      <c r="V1605" s="134"/>
      <c r="W1605" s="134"/>
      <c r="X1605" s="134"/>
      <c r="Y1605" s="134"/>
      <c r="Z1605" s="134"/>
    </row>
    <row r="1606" spans="1:26" s="17" customFormat="1" x14ac:dyDescent="0.25">
      <c r="A1606" s="12">
        <f t="shared" ref="A1606" si="149">A1604+1</f>
        <v>1371</v>
      </c>
      <c r="B1606" s="13" t="s">
        <v>201</v>
      </c>
      <c r="C1606" s="14"/>
      <c r="D1606" s="34"/>
      <c r="E1606" s="16"/>
      <c r="F1606" s="16"/>
      <c r="G1606" s="134"/>
      <c r="H1606" s="134"/>
      <c r="I1606" s="134"/>
      <c r="J1606" s="134"/>
      <c r="K1606" s="134"/>
      <c r="L1606" s="134"/>
      <c r="M1606" s="134"/>
      <c r="N1606" s="134"/>
      <c r="O1606" s="134"/>
      <c r="P1606" s="134"/>
      <c r="Q1606" s="134"/>
      <c r="R1606" s="134"/>
      <c r="S1606" s="134"/>
      <c r="T1606" s="134"/>
      <c r="U1606" s="134"/>
      <c r="V1606" s="134"/>
      <c r="W1606" s="134"/>
      <c r="X1606" s="134"/>
      <c r="Y1606" s="134"/>
      <c r="Z1606" s="134"/>
    </row>
    <row r="1607" spans="1:26" s="17" customFormat="1" x14ac:dyDescent="0.25">
      <c r="A1607" s="12"/>
      <c r="B1607" s="22" t="s">
        <v>143</v>
      </c>
      <c r="C1607" s="14" t="s">
        <v>33</v>
      </c>
      <c r="D1607" s="34">
        <v>100</v>
      </c>
      <c r="E1607" s="16"/>
      <c r="F1607" s="16"/>
      <c r="G1607" s="134"/>
      <c r="H1607" s="134"/>
      <c r="I1607" s="134"/>
      <c r="J1607" s="134"/>
      <c r="K1607" s="134"/>
      <c r="L1607" s="134"/>
      <c r="M1607" s="134"/>
      <c r="N1607" s="134"/>
      <c r="O1607" s="134"/>
      <c r="P1607" s="134"/>
      <c r="Q1607" s="134"/>
      <c r="R1607" s="134"/>
      <c r="S1607" s="134"/>
      <c r="T1607" s="134"/>
      <c r="U1607" s="134"/>
      <c r="V1607" s="134"/>
      <c r="W1607" s="134"/>
      <c r="X1607" s="134"/>
      <c r="Y1607" s="134"/>
      <c r="Z1607" s="134"/>
    </row>
    <row r="1608" spans="1:26" s="17" customFormat="1" x14ac:dyDescent="0.25">
      <c r="A1608" s="12">
        <f t="shared" ref="A1608" si="150">A1606+1</f>
        <v>1372</v>
      </c>
      <c r="B1608" s="13" t="s">
        <v>202</v>
      </c>
      <c r="C1608" s="14"/>
      <c r="D1608" s="34"/>
      <c r="E1608" s="16"/>
      <c r="F1608" s="16"/>
      <c r="G1608" s="134"/>
      <c r="H1608" s="134"/>
      <c r="I1608" s="134"/>
      <c r="J1608" s="134"/>
      <c r="K1608" s="134"/>
      <c r="L1608" s="134"/>
      <c r="M1608" s="134"/>
      <c r="N1608" s="134"/>
      <c r="O1608" s="134"/>
      <c r="P1608" s="134"/>
      <c r="Q1608" s="134"/>
      <c r="R1608" s="134"/>
      <c r="S1608" s="134"/>
      <c r="T1608" s="134"/>
      <c r="U1608" s="134"/>
      <c r="V1608" s="134"/>
      <c r="W1608" s="134"/>
      <c r="X1608" s="134"/>
      <c r="Y1608" s="134"/>
      <c r="Z1608" s="134"/>
    </row>
    <row r="1609" spans="1:26" s="17" customFormat="1" x14ac:dyDescent="0.25">
      <c r="A1609" s="12"/>
      <c r="B1609" s="22" t="s">
        <v>143</v>
      </c>
      <c r="C1609" s="14" t="s">
        <v>33</v>
      </c>
      <c r="D1609" s="34">
        <v>60</v>
      </c>
      <c r="E1609" s="16"/>
      <c r="F1609" s="16"/>
      <c r="G1609" s="134"/>
      <c r="H1609" s="134"/>
      <c r="I1609" s="134"/>
      <c r="J1609" s="134"/>
      <c r="K1609" s="134"/>
      <c r="L1609" s="134"/>
      <c r="M1609" s="134"/>
      <c r="N1609" s="134"/>
      <c r="O1609" s="134"/>
      <c r="P1609" s="134"/>
      <c r="Q1609" s="134"/>
      <c r="R1609" s="134"/>
      <c r="S1609" s="134"/>
      <c r="T1609" s="134"/>
      <c r="U1609" s="134"/>
      <c r="V1609" s="134"/>
      <c r="W1609" s="134"/>
      <c r="X1609" s="134"/>
      <c r="Y1609" s="134"/>
      <c r="Z1609" s="134"/>
    </row>
    <row r="1610" spans="1:26" s="17" customFormat="1" x14ac:dyDescent="0.25">
      <c r="A1610" s="12">
        <f t="shared" ref="A1610" si="151">A1608+1</f>
        <v>1373</v>
      </c>
      <c r="B1610" s="13" t="s">
        <v>203</v>
      </c>
      <c r="C1610" s="14"/>
      <c r="D1610" s="34"/>
      <c r="E1610" s="16"/>
      <c r="F1610" s="16"/>
      <c r="G1610" s="134"/>
      <c r="H1610" s="134"/>
      <c r="I1610" s="134"/>
      <c r="J1610" s="134"/>
      <c r="K1610" s="134"/>
      <c r="L1610" s="134"/>
      <c r="M1610" s="134"/>
      <c r="N1610" s="134"/>
      <c r="O1610" s="134"/>
      <c r="P1610" s="134"/>
      <c r="Q1610" s="134"/>
      <c r="R1610" s="134"/>
      <c r="S1610" s="134"/>
      <c r="T1610" s="134"/>
      <c r="U1610" s="134"/>
      <c r="V1610" s="134"/>
      <c r="W1610" s="134"/>
      <c r="X1610" s="134"/>
      <c r="Y1610" s="134"/>
      <c r="Z1610" s="134"/>
    </row>
    <row r="1611" spans="1:26" s="17" customFormat="1" x14ac:dyDescent="0.25">
      <c r="A1611" s="12"/>
      <c r="B1611" s="22" t="s">
        <v>143</v>
      </c>
      <c r="C1611" s="14" t="s">
        <v>33</v>
      </c>
      <c r="D1611" s="34">
        <v>75</v>
      </c>
      <c r="E1611" s="16"/>
      <c r="F1611" s="16"/>
      <c r="G1611" s="134"/>
      <c r="H1611" s="134"/>
      <c r="I1611" s="134"/>
      <c r="J1611" s="134"/>
      <c r="K1611" s="134"/>
      <c r="L1611" s="134"/>
      <c r="M1611" s="134"/>
      <c r="N1611" s="134"/>
      <c r="O1611" s="134"/>
      <c r="P1611" s="134"/>
      <c r="Q1611" s="134"/>
      <c r="R1611" s="134"/>
      <c r="S1611" s="134"/>
      <c r="T1611" s="134"/>
      <c r="U1611" s="134"/>
      <c r="V1611" s="134"/>
      <c r="W1611" s="134"/>
      <c r="X1611" s="134"/>
      <c r="Y1611" s="134"/>
      <c r="Z1611" s="134"/>
    </row>
    <row r="1612" spans="1:26" s="17" customFormat="1" x14ac:dyDescent="0.25">
      <c r="A1612" s="12">
        <f t="shared" ref="A1612" si="152">A1610+1</f>
        <v>1374</v>
      </c>
      <c r="B1612" s="13" t="s">
        <v>204</v>
      </c>
      <c r="C1612" s="14"/>
      <c r="D1612" s="34"/>
      <c r="E1612" s="16"/>
      <c r="F1612" s="16"/>
      <c r="G1612" s="134"/>
      <c r="H1612" s="134"/>
      <c r="I1612" s="134"/>
      <c r="J1612" s="134"/>
      <c r="K1612" s="134"/>
      <c r="L1612" s="134"/>
      <c r="M1612" s="134"/>
      <c r="N1612" s="134"/>
      <c r="O1612" s="134"/>
      <c r="P1612" s="134"/>
      <c r="Q1612" s="134"/>
      <c r="R1612" s="134"/>
      <c r="S1612" s="134"/>
      <c r="T1612" s="134"/>
      <c r="U1612" s="134"/>
      <c r="V1612" s="134"/>
      <c r="W1612" s="134"/>
      <c r="X1612" s="134"/>
      <c r="Y1612" s="134"/>
      <c r="Z1612" s="134"/>
    </row>
    <row r="1613" spans="1:26" s="17" customFormat="1" x14ac:dyDescent="0.25">
      <c r="A1613" s="12"/>
      <c r="B1613" s="22" t="s">
        <v>143</v>
      </c>
      <c r="C1613" s="14" t="s">
        <v>33</v>
      </c>
      <c r="D1613" s="34">
        <v>20</v>
      </c>
      <c r="E1613" s="16"/>
      <c r="F1613" s="16"/>
      <c r="G1613" s="134"/>
      <c r="H1613" s="134"/>
      <c r="I1613" s="134"/>
      <c r="J1613" s="134"/>
      <c r="K1613" s="134"/>
      <c r="L1613" s="134"/>
      <c r="M1613" s="134"/>
      <c r="N1613" s="134"/>
      <c r="O1613" s="134"/>
      <c r="P1613" s="134"/>
      <c r="Q1613" s="134"/>
      <c r="R1613" s="134"/>
      <c r="S1613" s="134"/>
      <c r="T1613" s="134"/>
      <c r="U1613" s="134"/>
      <c r="V1613" s="134"/>
      <c r="W1613" s="134"/>
      <c r="X1613" s="134"/>
      <c r="Y1613" s="134"/>
      <c r="Z1613" s="134"/>
    </row>
    <row r="1614" spans="1:26" s="17" customFormat="1" x14ac:dyDescent="0.25">
      <c r="A1614" s="12">
        <f t="shared" ref="A1614" si="153">A1612+1</f>
        <v>1375</v>
      </c>
      <c r="B1614" s="13" t="s">
        <v>205</v>
      </c>
      <c r="C1614" s="14"/>
      <c r="D1614" s="34"/>
      <c r="E1614" s="16"/>
      <c r="F1614" s="16"/>
      <c r="G1614" s="134"/>
      <c r="H1614" s="134"/>
      <c r="I1614" s="134"/>
      <c r="J1614" s="134"/>
      <c r="K1614" s="134"/>
      <c r="L1614" s="134"/>
      <c r="M1614" s="134"/>
      <c r="N1614" s="134"/>
      <c r="O1614" s="134"/>
      <c r="P1614" s="134"/>
      <c r="Q1614" s="134"/>
      <c r="R1614" s="134"/>
      <c r="S1614" s="134"/>
      <c r="T1614" s="134"/>
      <c r="U1614" s="134"/>
      <c r="V1614" s="134"/>
      <c r="W1614" s="134"/>
      <c r="X1614" s="134"/>
      <c r="Y1614" s="134"/>
      <c r="Z1614" s="134"/>
    </row>
    <row r="1615" spans="1:26" s="17" customFormat="1" x14ac:dyDescent="0.25">
      <c r="A1615" s="12"/>
      <c r="B1615" s="22" t="s">
        <v>143</v>
      </c>
      <c r="C1615" s="14" t="s">
        <v>33</v>
      </c>
      <c r="D1615" s="34">
        <v>40</v>
      </c>
      <c r="E1615" s="16"/>
      <c r="F1615" s="16"/>
      <c r="G1615" s="134"/>
      <c r="H1615" s="134"/>
      <c r="I1615" s="134"/>
      <c r="J1615" s="134"/>
      <c r="K1615" s="134"/>
      <c r="L1615" s="134"/>
      <c r="M1615" s="134"/>
      <c r="N1615" s="134"/>
      <c r="O1615" s="134"/>
      <c r="P1615" s="134"/>
      <c r="Q1615" s="134"/>
      <c r="R1615" s="134"/>
      <c r="S1615" s="134"/>
      <c r="T1615" s="134"/>
      <c r="U1615" s="134"/>
      <c r="V1615" s="134"/>
      <c r="W1615" s="134"/>
      <c r="X1615" s="134"/>
      <c r="Y1615" s="134"/>
      <c r="Z1615" s="134"/>
    </row>
    <row r="1616" spans="1:26" s="17" customFormat="1" x14ac:dyDescent="0.25">
      <c r="A1616" s="44"/>
      <c r="B1616" s="45" t="s">
        <v>206</v>
      </c>
      <c r="C1616" s="12"/>
      <c r="D1616" s="41"/>
      <c r="E1616" s="42"/>
      <c r="F1616" s="16"/>
      <c r="G1616" s="134"/>
      <c r="H1616" s="134"/>
      <c r="I1616" s="134"/>
      <c r="J1616" s="134"/>
      <c r="K1616" s="134"/>
      <c r="L1616" s="134"/>
      <c r="M1616" s="134"/>
      <c r="N1616" s="134"/>
      <c r="O1616" s="134"/>
      <c r="P1616" s="134"/>
      <c r="Q1616" s="134"/>
      <c r="R1616" s="134"/>
      <c r="S1616" s="134"/>
      <c r="T1616" s="134"/>
      <c r="U1616" s="134"/>
      <c r="V1616" s="134"/>
      <c r="W1616" s="134"/>
      <c r="X1616" s="134"/>
      <c r="Y1616" s="134"/>
      <c r="Z1616" s="134"/>
    </row>
    <row r="1617" spans="1:26" s="17" customFormat="1" x14ac:dyDescent="0.25">
      <c r="A1617" s="12">
        <f>A1614+1</f>
        <v>1376</v>
      </c>
      <c r="B1617" s="13" t="s">
        <v>207</v>
      </c>
      <c r="C1617" s="14" t="s">
        <v>175</v>
      </c>
      <c r="D1617" s="34"/>
      <c r="E1617" s="16"/>
      <c r="F1617" s="16"/>
      <c r="G1617" s="134"/>
      <c r="H1617" s="134"/>
      <c r="I1617" s="134"/>
      <c r="J1617" s="134"/>
      <c r="K1617" s="134"/>
      <c r="L1617" s="134"/>
      <c r="M1617" s="134"/>
      <c r="N1617" s="134"/>
      <c r="O1617" s="134"/>
      <c r="P1617" s="134"/>
      <c r="Q1617" s="134"/>
      <c r="R1617" s="134"/>
      <c r="S1617" s="134"/>
      <c r="T1617" s="134"/>
      <c r="U1617" s="134"/>
      <c r="V1617" s="134"/>
      <c r="W1617" s="134"/>
      <c r="X1617" s="134"/>
      <c r="Y1617" s="134"/>
      <c r="Z1617" s="134"/>
    </row>
    <row r="1618" spans="1:26" s="17" customFormat="1" x14ac:dyDescent="0.25">
      <c r="A1618" s="12"/>
      <c r="B1618" s="22" t="s">
        <v>143</v>
      </c>
      <c r="C1618" s="14" t="s">
        <v>33</v>
      </c>
      <c r="D1618" s="34">
        <v>475</v>
      </c>
      <c r="E1618" s="16"/>
      <c r="F1618" s="16"/>
      <c r="G1618" s="134"/>
      <c r="H1618" s="134"/>
      <c r="I1618" s="134"/>
      <c r="J1618" s="134"/>
      <c r="K1618" s="134"/>
      <c r="L1618" s="134"/>
      <c r="M1618" s="134"/>
      <c r="N1618" s="134"/>
      <c r="O1618" s="134"/>
      <c r="P1618" s="134"/>
      <c r="Q1618" s="134"/>
      <c r="R1618" s="134"/>
      <c r="S1618" s="134"/>
      <c r="T1618" s="134"/>
      <c r="U1618" s="134"/>
      <c r="V1618" s="134"/>
      <c r="W1618" s="134"/>
      <c r="X1618" s="134"/>
      <c r="Y1618" s="134"/>
      <c r="Z1618" s="134"/>
    </row>
    <row r="1619" spans="1:26" s="17" customFormat="1" x14ac:dyDescent="0.25">
      <c r="A1619" s="12">
        <f>A1617+1</f>
        <v>1377</v>
      </c>
      <c r="B1619" s="13" t="s">
        <v>208</v>
      </c>
      <c r="C1619" s="14" t="s">
        <v>175</v>
      </c>
      <c r="D1619" s="34"/>
      <c r="E1619" s="16"/>
      <c r="F1619" s="16"/>
      <c r="G1619" s="134"/>
      <c r="H1619" s="134"/>
      <c r="I1619" s="134"/>
      <c r="J1619" s="134"/>
      <c r="K1619" s="134"/>
      <c r="L1619" s="134"/>
      <c r="M1619" s="134"/>
      <c r="N1619" s="134"/>
      <c r="O1619" s="134"/>
      <c r="P1619" s="134"/>
      <c r="Q1619" s="134"/>
      <c r="R1619" s="134"/>
      <c r="S1619" s="134"/>
      <c r="T1619" s="134"/>
      <c r="U1619" s="134"/>
      <c r="V1619" s="134"/>
      <c r="W1619" s="134"/>
      <c r="X1619" s="134"/>
      <c r="Y1619" s="134"/>
      <c r="Z1619" s="134"/>
    </row>
    <row r="1620" spans="1:26" s="17" customFormat="1" x14ac:dyDescent="0.25">
      <c r="A1620" s="12"/>
      <c r="B1620" s="22" t="s">
        <v>143</v>
      </c>
      <c r="C1620" s="14" t="s">
        <v>33</v>
      </c>
      <c r="D1620" s="34">
        <v>475</v>
      </c>
      <c r="E1620" s="16"/>
      <c r="F1620" s="16"/>
      <c r="G1620" s="134"/>
      <c r="H1620" s="134"/>
      <c r="I1620" s="134"/>
      <c r="J1620" s="134"/>
      <c r="K1620" s="134"/>
      <c r="L1620" s="134"/>
      <c r="M1620" s="134"/>
      <c r="N1620" s="134"/>
      <c r="O1620" s="134"/>
      <c r="P1620" s="134"/>
      <c r="Q1620" s="134"/>
      <c r="R1620" s="134"/>
      <c r="S1620" s="134"/>
      <c r="T1620" s="134"/>
      <c r="U1620" s="134"/>
      <c r="V1620" s="134"/>
      <c r="W1620" s="134"/>
      <c r="X1620" s="134"/>
      <c r="Y1620" s="134"/>
      <c r="Z1620" s="134"/>
    </row>
    <row r="1621" spans="1:26" s="17" customFormat="1" x14ac:dyDescent="0.25">
      <c r="A1621" s="12">
        <f t="shared" ref="A1621" si="154">A1619+1</f>
        <v>1378</v>
      </c>
      <c r="B1621" s="13" t="s">
        <v>209</v>
      </c>
      <c r="C1621" s="14"/>
      <c r="D1621" s="34"/>
      <c r="E1621" s="16"/>
      <c r="F1621" s="16"/>
      <c r="G1621" s="134"/>
      <c r="H1621" s="134"/>
      <c r="I1621" s="134"/>
      <c r="J1621" s="134"/>
      <c r="K1621" s="134"/>
      <c r="L1621" s="134"/>
      <c r="M1621" s="134"/>
      <c r="N1621" s="134"/>
      <c r="O1621" s="134"/>
      <c r="P1621" s="134"/>
      <c r="Q1621" s="134"/>
      <c r="R1621" s="134"/>
      <c r="S1621" s="134"/>
      <c r="T1621" s="134"/>
      <c r="U1621" s="134"/>
      <c r="V1621" s="134"/>
      <c r="W1621" s="134"/>
      <c r="X1621" s="134"/>
      <c r="Y1621" s="134"/>
      <c r="Z1621" s="134"/>
    </row>
    <row r="1622" spans="1:26" s="17" customFormat="1" x14ac:dyDescent="0.25">
      <c r="A1622" s="12"/>
      <c r="B1622" s="22" t="s">
        <v>143</v>
      </c>
      <c r="C1622" s="14" t="s">
        <v>33</v>
      </c>
      <c r="D1622" s="34">
        <v>14</v>
      </c>
      <c r="E1622" s="16"/>
      <c r="F1622" s="16"/>
      <c r="G1622" s="134"/>
      <c r="H1622" s="134"/>
      <c r="I1622" s="134"/>
      <c r="J1622" s="134"/>
      <c r="K1622" s="134"/>
      <c r="L1622" s="134"/>
      <c r="M1622" s="134"/>
      <c r="N1622" s="134"/>
      <c r="O1622" s="134"/>
      <c r="P1622" s="134"/>
      <c r="Q1622" s="134"/>
      <c r="R1622" s="134"/>
      <c r="S1622" s="134"/>
      <c r="T1622" s="134"/>
      <c r="U1622" s="134"/>
      <c r="V1622" s="134"/>
      <c r="W1622" s="134"/>
      <c r="X1622" s="134"/>
      <c r="Y1622" s="134"/>
      <c r="Z1622" s="134"/>
    </row>
    <row r="1623" spans="1:26" s="17" customFormat="1" x14ac:dyDescent="0.25">
      <c r="A1623" s="12">
        <f t="shared" ref="A1623" si="155">A1621+1</f>
        <v>1379</v>
      </c>
      <c r="B1623" s="13" t="s">
        <v>210</v>
      </c>
      <c r="C1623" s="14" t="s">
        <v>175</v>
      </c>
      <c r="D1623" s="34"/>
      <c r="E1623" s="16"/>
      <c r="F1623" s="16"/>
      <c r="G1623" s="134"/>
      <c r="H1623" s="134"/>
      <c r="I1623" s="134"/>
      <c r="J1623" s="134"/>
      <c r="K1623" s="134"/>
      <c r="L1623" s="134"/>
      <c r="M1623" s="134"/>
      <c r="N1623" s="134"/>
      <c r="O1623" s="134"/>
      <c r="P1623" s="134"/>
      <c r="Q1623" s="134"/>
      <c r="R1623" s="134"/>
      <c r="S1623" s="134"/>
      <c r="T1623" s="134"/>
      <c r="U1623" s="134"/>
      <c r="V1623" s="134"/>
      <c r="W1623" s="134"/>
      <c r="X1623" s="134"/>
      <c r="Y1623" s="134"/>
      <c r="Z1623" s="134"/>
    </row>
    <row r="1624" spans="1:26" s="17" customFormat="1" x14ac:dyDescent="0.25">
      <c r="A1624" s="12"/>
      <c r="B1624" s="22" t="s">
        <v>143</v>
      </c>
      <c r="C1624" s="14" t="s">
        <v>33</v>
      </c>
      <c r="D1624" s="34">
        <v>650</v>
      </c>
      <c r="E1624" s="16"/>
      <c r="F1624" s="16"/>
      <c r="G1624" s="134"/>
      <c r="H1624" s="134"/>
      <c r="I1624" s="134"/>
      <c r="J1624" s="134"/>
      <c r="K1624" s="134"/>
      <c r="L1624" s="134"/>
      <c r="M1624" s="134"/>
      <c r="N1624" s="134"/>
      <c r="O1624" s="134"/>
      <c r="P1624" s="134"/>
      <c r="Q1624" s="134"/>
      <c r="R1624" s="134"/>
      <c r="S1624" s="134"/>
      <c r="T1624" s="134"/>
      <c r="U1624" s="134"/>
      <c r="V1624" s="134"/>
      <c r="W1624" s="134"/>
      <c r="X1624" s="134"/>
      <c r="Y1624" s="134"/>
      <c r="Z1624" s="134"/>
    </row>
    <row r="1625" spans="1:26" s="17" customFormat="1" x14ac:dyDescent="0.25">
      <c r="A1625" s="12">
        <f t="shared" ref="A1625" si="156">A1623+1</f>
        <v>1380</v>
      </c>
      <c r="B1625" s="13" t="s">
        <v>211</v>
      </c>
      <c r="C1625" s="14" t="s">
        <v>175</v>
      </c>
      <c r="D1625" s="34"/>
      <c r="E1625" s="16"/>
      <c r="F1625" s="16"/>
      <c r="G1625" s="134"/>
      <c r="H1625" s="134"/>
      <c r="I1625" s="134"/>
      <c r="J1625" s="134"/>
      <c r="K1625" s="134"/>
      <c r="L1625" s="134"/>
      <c r="M1625" s="134"/>
      <c r="N1625" s="134"/>
      <c r="O1625" s="134"/>
      <c r="P1625" s="134"/>
      <c r="Q1625" s="134"/>
      <c r="R1625" s="134"/>
      <c r="S1625" s="134"/>
      <c r="T1625" s="134"/>
      <c r="U1625" s="134"/>
      <c r="V1625" s="134"/>
      <c r="W1625" s="134"/>
      <c r="X1625" s="134"/>
      <c r="Y1625" s="134"/>
      <c r="Z1625" s="134"/>
    </row>
    <row r="1626" spans="1:26" s="17" customFormat="1" x14ac:dyDescent="0.25">
      <c r="A1626" s="12"/>
      <c r="B1626" s="22" t="s">
        <v>143</v>
      </c>
      <c r="C1626" s="14" t="s">
        <v>33</v>
      </c>
      <c r="D1626" s="34">
        <v>865</v>
      </c>
      <c r="E1626" s="16"/>
      <c r="F1626" s="16"/>
      <c r="G1626" s="134"/>
      <c r="H1626" s="134"/>
      <c r="I1626" s="134"/>
      <c r="J1626" s="134"/>
      <c r="K1626" s="134"/>
      <c r="L1626" s="134"/>
      <c r="M1626" s="134"/>
      <c r="N1626" s="134"/>
      <c r="O1626" s="134"/>
      <c r="P1626" s="134"/>
      <c r="Q1626" s="134"/>
      <c r="R1626" s="134"/>
      <c r="S1626" s="134"/>
      <c r="T1626" s="134"/>
      <c r="U1626" s="134"/>
      <c r="V1626" s="134"/>
      <c r="W1626" s="134"/>
      <c r="X1626" s="134"/>
      <c r="Y1626" s="134"/>
      <c r="Z1626" s="134"/>
    </row>
    <row r="1627" spans="1:26" s="17" customFormat="1" x14ac:dyDescent="0.25">
      <c r="A1627" s="12">
        <f t="shared" ref="A1627" si="157">A1625+1</f>
        <v>1381</v>
      </c>
      <c r="B1627" s="13" t="s">
        <v>212</v>
      </c>
      <c r="C1627" s="14" t="s">
        <v>175</v>
      </c>
      <c r="D1627" s="34"/>
      <c r="E1627" s="16"/>
      <c r="F1627" s="16"/>
      <c r="G1627" s="134"/>
      <c r="H1627" s="134"/>
      <c r="I1627" s="134"/>
      <c r="J1627" s="134"/>
      <c r="K1627" s="134"/>
      <c r="L1627" s="134"/>
      <c r="M1627" s="134"/>
      <c r="N1627" s="134"/>
      <c r="O1627" s="134"/>
      <c r="P1627" s="134"/>
      <c r="Q1627" s="134"/>
      <c r="R1627" s="134"/>
      <c r="S1627" s="134"/>
      <c r="T1627" s="134"/>
      <c r="U1627" s="134"/>
      <c r="V1627" s="134"/>
      <c r="W1627" s="134"/>
      <c r="X1627" s="134"/>
      <c r="Y1627" s="134"/>
      <c r="Z1627" s="134"/>
    </row>
    <row r="1628" spans="1:26" s="17" customFormat="1" x14ac:dyDescent="0.25">
      <c r="A1628" s="12"/>
      <c r="B1628" s="22" t="s">
        <v>143</v>
      </c>
      <c r="C1628" s="14" t="s">
        <v>33</v>
      </c>
      <c r="D1628" s="34">
        <v>275</v>
      </c>
      <c r="E1628" s="16"/>
      <c r="F1628" s="16"/>
      <c r="G1628" s="134"/>
      <c r="H1628" s="134"/>
      <c r="I1628" s="134"/>
      <c r="J1628" s="134"/>
      <c r="K1628" s="134"/>
      <c r="L1628" s="134"/>
      <c r="M1628" s="134"/>
      <c r="N1628" s="134"/>
      <c r="O1628" s="134"/>
      <c r="P1628" s="134"/>
      <c r="Q1628" s="134"/>
      <c r="R1628" s="134"/>
      <c r="S1628" s="134"/>
      <c r="T1628" s="134"/>
      <c r="U1628" s="134"/>
      <c r="V1628" s="134"/>
      <c r="W1628" s="134"/>
      <c r="X1628" s="134"/>
      <c r="Y1628" s="134"/>
      <c r="Z1628" s="134"/>
    </row>
    <row r="1629" spans="1:26" s="17" customFormat="1" x14ac:dyDescent="0.25">
      <c r="A1629" s="12">
        <f t="shared" ref="A1629" si="158">A1627+1</f>
        <v>1382</v>
      </c>
      <c r="B1629" s="13" t="s">
        <v>213</v>
      </c>
      <c r="C1629" s="14" t="s">
        <v>175</v>
      </c>
      <c r="D1629" s="34"/>
      <c r="E1629" s="16"/>
      <c r="F1629" s="16"/>
      <c r="G1629" s="134"/>
      <c r="H1629" s="134"/>
      <c r="I1629" s="134"/>
      <c r="J1629" s="134"/>
      <c r="K1629" s="134"/>
      <c r="L1629" s="134"/>
      <c r="M1629" s="134"/>
      <c r="N1629" s="134"/>
      <c r="O1629" s="134"/>
      <c r="P1629" s="134"/>
      <c r="Q1629" s="134"/>
      <c r="R1629" s="134"/>
      <c r="S1629" s="134"/>
      <c r="T1629" s="134"/>
      <c r="U1629" s="134"/>
      <c r="V1629" s="134"/>
      <c r="W1629" s="134"/>
      <c r="X1629" s="134"/>
      <c r="Y1629" s="134"/>
      <c r="Z1629" s="134"/>
    </row>
    <row r="1630" spans="1:26" s="17" customFormat="1" x14ac:dyDescent="0.25">
      <c r="A1630" s="12"/>
      <c r="B1630" s="22" t="s">
        <v>143</v>
      </c>
      <c r="C1630" s="14" t="s">
        <v>33</v>
      </c>
      <c r="D1630" s="34">
        <v>190</v>
      </c>
      <c r="E1630" s="16"/>
      <c r="F1630" s="16"/>
      <c r="G1630" s="134"/>
      <c r="H1630" s="134"/>
      <c r="I1630" s="134"/>
      <c r="J1630" s="134"/>
      <c r="K1630" s="134"/>
      <c r="L1630" s="134"/>
      <c r="M1630" s="134"/>
      <c r="N1630" s="134"/>
      <c r="O1630" s="134"/>
      <c r="P1630" s="134"/>
      <c r="Q1630" s="134"/>
      <c r="R1630" s="134"/>
      <c r="S1630" s="134"/>
      <c r="T1630" s="134"/>
      <c r="U1630" s="134"/>
      <c r="V1630" s="134"/>
      <c r="W1630" s="134"/>
      <c r="X1630" s="134"/>
      <c r="Y1630" s="134"/>
      <c r="Z1630" s="134"/>
    </row>
    <row r="1631" spans="1:26" s="17" customFormat="1" x14ac:dyDescent="0.25">
      <c r="A1631" s="12">
        <f t="shared" ref="A1631" si="159">A1629+1</f>
        <v>1383</v>
      </c>
      <c r="B1631" s="13" t="s">
        <v>214</v>
      </c>
      <c r="C1631" s="14" t="s">
        <v>175</v>
      </c>
      <c r="D1631" s="34"/>
      <c r="E1631" s="16"/>
      <c r="F1631" s="16"/>
      <c r="G1631" s="134"/>
      <c r="H1631" s="134"/>
      <c r="I1631" s="134"/>
      <c r="J1631" s="134"/>
      <c r="K1631" s="134"/>
      <c r="L1631" s="134"/>
      <c r="M1631" s="134"/>
      <c r="N1631" s="134"/>
      <c r="O1631" s="134"/>
      <c r="P1631" s="134"/>
      <c r="Q1631" s="134"/>
      <c r="R1631" s="134"/>
      <c r="S1631" s="134"/>
      <c r="T1631" s="134"/>
      <c r="U1631" s="134"/>
      <c r="V1631" s="134"/>
      <c r="W1631" s="134"/>
      <c r="X1631" s="134"/>
      <c r="Y1631" s="134"/>
      <c r="Z1631" s="134"/>
    </row>
    <row r="1632" spans="1:26" s="17" customFormat="1" x14ac:dyDescent="0.25">
      <c r="A1632" s="12"/>
      <c r="B1632" s="22" t="s">
        <v>143</v>
      </c>
      <c r="C1632" s="14" t="s">
        <v>33</v>
      </c>
      <c r="D1632" s="34">
        <v>480</v>
      </c>
      <c r="E1632" s="16"/>
      <c r="F1632" s="16"/>
      <c r="G1632" s="134"/>
      <c r="H1632" s="134"/>
      <c r="I1632" s="134"/>
      <c r="J1632" s="134"/>
      <c r="K1632" s="134"/>
      <c r="L1632" s="134"/>
      <c r="M1632" s="134"/>
      <c r="N1632" s="134"/>
      <c r="O1632" s="134"/>
      <c r="P1632" s="134"/>
      <c r="Q1632" s="134"/>
      <c r="R1632" s="134"/>
      <c r="S1632" s="134"/>
      <c r="T1632" s="134"/>
      <c r="U1632" s="134"/>
      <c r="V1632" s="134"/>
      <c r="W1632" s="134"/>
      <c r="X1632" s="134"/>
      <c r="Y1632" s="134"/>
      <c r="Z1632" s="134"/>
    </row>
    <row r="1633" spans="1:26" s="17" customFormat="1" x14ac:dyDescent="0.25">
      <c r="A1633" s="12">
        <f t="shared" ref="A1633" si="160">A1631+1</f>
        <v>1384</v>
      </c>
      <c r="B1633" s="13" t="s">
        <v>215</v>
      </c>
      <c r="C1633" s="14" t="s">
        <v>175</v>
      </c>
      <c r="D1633" s="34"/>
      <c r="E1633" s="16"/>
      <c r="F1633" s="16"/>
      <c r="G1633" s="134"/>
      <c r="H1633" s="134"/>
      <c r="I1633" s="134"/>
      <c r="J1633" s="134"/>
      <c r="K1633" s="134"/>
      <c r="L1633" s="134"/>
      <c r="M1633" s="134"/>
      <c r="N1633" s="134"/>
      <c r="O1633" s="134"/>
      <c r="P1633" s="134"/>
      <c r="Q1633" s="134"/>
      <c r="R1633" s="134"/>
      <c r="S1633" s="134"/>
      <c r="T1633" s="134"/>
      <c r="U1633" s="134"/>
      <c r="V1633" s="134"/>
      <c r="W1633" s="134"/>
      <c r="X1633" s="134"/>
      <c r="Y1633" s="134"/>
      <c r="Z1633" s="134"/>
    </row>
    <row r="1634" spans="1:26" s="17" customFormat="1" x14ac:dyDescent="0.25">
      <c r="A1634" s="12"/>
      <c r="B1634" s="22" t="s">
        <v>143</v>
      </c>
      <c r="C1634" s="14" t="s">
        <v>33</v>
      </c>
      <c r="D1634" s="34">
        <v>5</v>
      </c>
      <c r="E1634" s="16"/>
      <c r="F1634" s="16"/>
      <c r="G1634" s="134"/>
      <c r="H1634" s="134"/>
      <c r="I1634" s="134"/>
      <c r="J1634" s="134"/>
      <c r="K1634" s="134"/>
      <c r="L1634" s="134"/>
      <c r="M1634" s="134"/>
      <c r="N1634" s="134"/>
      <c r="O1634" s="134"/>
      <c r="P1634" s="134"/>
      <c r="Q1634" s="134"/>
      <c r="R1634" s="134"/>
      <c r="S1634" s="134"/>
      <c r="T1634" s="134"/>
      <c r="U1634" s="134"/>
      <c r="V1634" s="134"/>
      <c r="W1634" s="134"/>
      <c r="X1634" s="134"/>
      <c r="Y1634" s="134"/>
      <c r="Z1634" s="134"/>
    </row>
    <row r="1635" spans="1:26" s="17" customFormat="1" x14ac:dyDescent="0.25">
      <c r="A1635" s="12">
        <f t="shared" ref="A1635" si="161">A1633+1</f>
        <v>1385</v>
      </c>
      <c r="B1635" s="13" t="s">
        <v>216</v>
      </c>
      <c r="C1635" s="14" t="s">
        <v>175</v>
      </c>
      <c r="D1635" s="34"/>
      <c r="E1635" s="16"/>
      <c r="F1635" s="16"/>
      <c r="G1635" s="134"/>
      <c r="H1635" s="134"/>
      <c r="I1635" s="134"/>
      <c r="J1635" s="134"/>
      <c r="K1635" s="134"/>
      <c r="L1635" s="134"/>
      <c r="M1635" s="134"/>
      <c r="N1635" s="134"/>
      <c r="O1635" s="134"/>
      <c r="P1635" s="134"/>
      <c r="Q1635" s="134"/>
      <c r="R1635" s="134"/>
      <c r="S1635" s="134"/>
      <c r="T1635" s="134"/>
      <c r="U1635" s="134"/>
      <c r="V1635" s="134"/>
      <c r="W1635" s="134"/>
      <c r="X1635" s="134"/>
      <c r="Y1635" s="134"/>
      <c r="Z1635" s="134"/>
    </row>
    <row r="1636" spans="1:26" s="17" customFormat="1" x14ac:dyDescent="0.25">
      <c r="A1636" s="12"/>
      <c r="B1636" s="22" t="s">
        <v>143</v>
      </c>
      <c r="C1636" s="14" t="s">
        <v>33</v>
      </c>
      <c r="D1636" s="34">
        <v>14</v>
      </c>
      <c r="E1636" s="16"/>
      <c r="F1636" s="16"/>
      <c r="G1636" s="134"/>
      <c r="H1636" s="134"/>
      <c r="I1636" s="134"/>
      <c r="J1636" s="134"/>
      <c r="K1636" s="134"/>
      <c r="L1636" s="134"/>
      <c r="M1636" s="134"/>
      <c r="N1636" s="134"/>
      <c r="O1636" s="134"/>
      <c r="P1636" s="134"/>
      <c r="Q1636" s="134"/>
      <c r="R1636" s="134"/>
      <c r="S1636" s="134"/>
      <c r="T1636" s="134"/>
      <c r="U1636" s="134"/>
      <c r="V1636" s="134"/>
      <c r="W1636" s="134"/>
      <c r="X1636" s="134"/>
      <c r="Y1636" s="134"/>
      <c r="Z1636" s="134"/>
    </row>
    <row r="1637" spans="1:26" s="17" customFormat="1" x14ac:dyDescent="0.25">
      <c r="A1637" s="12">
        <f t="shared" ref="A1637" si="162">A1635+1</f>
        <v>1386</v>
      </c>
      <c r="B1637" s="13" t="s">
        <v>217</v>
      </c>
      <c r="C1637" s="14"/>
      <c r="D1637" s="34"/>
      <c r="E1637" s="16"/>
      <c r="F1637" s="16"/>
      <c r="G1637" s="134"/>
      <c r="H1637" s="134"/>
      <c r="I1637" s="134"/>
      <c r="J1637" s="134"/>
      <c r="K1637" s="134"/>
      <c r="L1637" s="134"/>
      <c r="M1637" s="134"/>
      <c r="N1637" s="134"/>
      <c r="O1637" s="134"/>
      <c r="P1637" s="134"/>
      <c r="Q1637" s="134"/>
      <c r="R1637" s="134"/>
      <c r="S1637" s="134"/>
      <c r="T1637" s="134"/>
      <c r="U1637" s="134"/>
      <c r="V1637" s="134"/>
      <c r="W1637" s="134"/>
      <c r="X1637" s="134"/>
      <c r="Y1637" s="134"/>
      <c r="Z1637" s="134"/>
    </row>
    <row r="1638" spans="1:26" s="17" customFormat="1" x14ac:dyDescent="0.25">
      <c r="A1638" s="12"/>
      <c r="B1638" s="22" t="s">
        <v>143</v>
      </c>
      <c r="C1638" s="14" t="s">
        <v>33</v>
      </c>
      <c r="D1638" s="34">
        <v>88</v>
      </c>
      <c r="E1638" s="16"/>
      <c r="F1638" s="16"/>
      <c r="G1638" s="134"/>
      <c r="H1638" s="134"/>
      <c r="I1638" s="134"/>
      <c r="J1638" s="134"/>
      <c r="K1638" s="134"/>
      <c r="L1638" s="134"/>
      <c r="M1638" s="134"/>
      <c r="N1638" s="134"/>
      <c r="O1638" s="134"/>
      <c r="P1638" s="134"/>
      <c r="Q1638" s="134"/>
      <c r="R1638" s="134"/>
      <c r="S1638" s="134"/>
      <c r="T1638" s="134"/>
      <c r="U1638" s="134"/>
      <c r="V1638" s="134"/>
      <c r="W1638" s="134"/>
      <c r="X1638" s="134"/>
      <c r="Y1638" s="134"/>
      <c r="Z1638" s="134"/>
    </row>
    <row r="1639" spans="1:26" s="17" customFormat="1" x14ac:dyDescent="0.25">
      <c r="A1639" s="12">
        <f t="shared" ref="A1639" si="163">A1637+1</f>
        <v>1387</v>
      </c>
      <c r="B1639" s="13" t="s">
        <v>218</v>
      </c>
      <c r="C1639" s="14"/>
      <c r="D1639" s="34"/>
      <c r="E1639" s="16"/>
      <c r="F1639" s="16"/>
      <c r="G1639" s="134"/>
      <c r="H1639" s="134"/>
      <c r="I1639" s="134"/>
      <c r="J1639" s="134"/>
      <c r="K1639" s="134"/>
      <c r="L1639" s="134"/>
      <c r="M1639" s="134"/>
      <c r="N1639" s="134"/>
      <c r="O1639" s="134"/>
      <c r="P1639" s="134"/>
      <c r="Q1639" s="134"/>
      <c r="R1639" s="134"/>
      <c r="S1639" s="134"/>
      <c r="T1639" s="134"/>
      <c r="U1639" s="134"/>
      <c r="V1639" s="134"/>
      <c r="W1639" s="134"/>
      <c r="X1639" s="134"/>
      <c r="Y1639" s="134"/>
      <c r="Z1639" s="134"/>
    </row>
    <row r="1640" spans="1:26" s="17" customFormat="1" x14ac:dyDescent="0.25">
      <c r="A1640" s="12"/>
      <c r="B1640" s="22" t="s">
        <v>143</v>
      </c>
      <c r="C1640" s="14" t="s">
        <v>33</v>
      </c>
      <c r="D1640" s="34">
        <v>75</v>
      </c>
      <c r="E1640" s="16"/>
      <c r="F1640" s="16"/>
      <c r="G1640" s="134"/>
      <c r="H1640" s="134"/>
      <c r="I1640" s="134"/>
      <c r="J1640" s="134"/>
      <c r="K1640" s="134"/>
      <c r="L1640" s="134"/>
      <c r="M1640" s="134"/>
      <c r="N1640" s="134"/>
      <c r="O1640" s="134"/>
      <c r="P1640" s="134"/>
      <c r="Q1640" s="134"/>
      <c r="R1640" s="134"/>
      <c r="S1640" s="134"/>
      <c r="T1640" s="134"/>
      <c r="U1640" s="134"/>
      <c r="V1640" s="134"/>
      <c r="W1640" s="134"/>
      <c r="X1640" s="134"/>
      <c r="Y1640" s="134"/>
      <c r="Z1640" s="134"/>
    </row>
    <row r="1641" spans="1:26" s="17" customFormat="1" x14ac:dyDescent="0.25">
      <c r="A1641" s="12">
        <f t="shared" ref="A1641" si="164">A1639+1</f>
        <v>1388</v>
      </c>
      <c r="B1641" s="13" t="s">
        <v>219</v>
      </c>
      <c r="C1641" s="14"/>
      <c r="D1641" s="34"/>
      <c r="E1641" s="16"/>
      <c r="F1641" s="16"/>
      <c r="G1641" s="134"/>
      <c r="H1641" s="134"/>
      <c r="I1641" s="134"/>
      <c r="J1641" s="134"/>
      <c r="K1641" s="134"/>
      <c r="L1641" s="134"/>
      <c r="M1641" s="134"/>
      <c r="N1641" s="134"/>
      <c r="O1641" s="134"/>
      <c r="P1641" s="134"/>
      <c r="Q1641" s="134"/>
      <c r="R1641" s="134"/>
      <c r="S1641" s="134"/>
      <c r="T1641" s="134"/>
      <c r="U1641" s="134"/>
      <c r="V1641" s="134"/>
      <c r="W1641" s="134"/>
      <c r="X1641" s="134"/>
      <c r="Y1641" s="134"/>
      <c r="Z1641" s="134"/>
    </row>
    <row r="1642" spans="1:26" s="17" customFormat="1" x14ac:dyDescent="0.25">
      <c r="A1642" s="12"/>
      <c r="B1642" s="22" t="s">
        <v>143</v>
      </c>
      <c r="C1642" s="14" t="s">
        <v>33</v>
      </c>
      <c r="D1642" s="34">
        <v>85</v>
      </c>
      <c r="E1642" s="16"/>
      <c r="F1642" s="16"/>
      <c r="G1642" s="134"/>
      <c r="H1642" s="134"/>
      <c r="I1642" s="134"/>
      <c r="J1642" s="134"/>
      <c r="K1642" s="134"/>
      <c r="L1642" s="134"/>
      <c r="M1642" s="134"/>
      <c r="N1642" s="134"/>
      <c r="O1642" s="134"/>
      <c r="P1642" s="134"/>
      <c r="Q1642" s="134"/>
      <c r="R1642" s="134"/>
      <c r="S1642" s="134"/>
      <c r="T1642" s="134"/>
      <c r="U1642" s="134"/>
      <c r="V1642" s="134"/>
      <c r="W1642" s="134"/>
      <c r="X1642" s="134"/>
      <c r="Y1642" s="134"/>
      <c r="Z1642" s="134"/>
    </row>
    <row r="1643" spans="1:26" s="17" customFormat="1" x14ac:dyDescent="0.25">
      <c r="A1643" s="12">
        <f t="shared" ref="A1643" si="165">A1641+1</f>
        <v>1389</v>
      </c>
      <c r="B1643" s="13" t="s">
        <v>220</v>
      </c>
      <c r="C1643" s="14"/>
      <c r="D1643" s="34"/>
      <c r="E1643" s="16"/>
      <c r="F1643" s="16"/>
      <c r="G1643" s="134"/>
      <c r="H1643" s="134"/>
      <c r="I1643" s="134"/>
      <c r="J1643" s="134"/>
      <c r="K1643" s="134"/>
      <c r="L1643" s="134"/>
      <c r="M1643" s="134"/>
      <c r="N1643" s="134"/>
      <c r="O1643" s="134"/>
      <c r="P1643" s="134"/>
      <c r="Q1643" s="134"/>
      <c r="R1643" s="134"/>
      <c r="S1643" s="134"/>
      <c r="T1643" s="134"/>
      <c r="U1643" s="134"/>
      <c r="V1643" s="134"/>
      <c r="W1643" s="134"/>
      <c r="X1643" s="134"/>
      <c r="Y1643" s="134"/>
      <c r="Z1643" s="134"/>
    </row>
    <row r="1644" spans="1:26" s="17" customFormat="1" x14ac:dyDescent="0.25">
      <c r="A1644" s="12"/>
      <c r="B1644" s="22" t="s">
        <v>143</v>
      </c>
      <c r="C1644" s="14" t="s">
        <v>33</v>
      </c>
      <c r="D1644" s="34">
        <v>54</v>
      </c>
      <c r="E1644" s="16"/>
      <c r="F1644" s="16"/>
      <c r="G1644" s="134"/>
      <c r="H1644" s="134"/>
      <c r="I1644" s="134"/>
      <c r="J1644" s="134"/>
      <c r="K1644" s="134"/>
      <c r="L1644" s="134"/>
      <c r="M1644" s="134"/>
      <c r="N1644" s="134"/>
      <c r="O1644" s="134"/>
      <c r="P1644" s="134"/>
      <c r="Q1644" s="134"/>
      <c r="R1644" s="134"/>
      <c r="S1644" s="134"/>
      <c r="T1644" s="134"/>
      <c r="U1644" s="134"/>
      <c r="V1644" s="134"/>
      <c r="W1644" s="134"/>
      <c r="X1644" s="134"/>
      <c r="Y1644" s="134"/>
      <c r="Z1644" s="134"/>
    </row>
    <row r="1645" spans="1:26" s="17" customFormat="1" x14ac:dyDescent="0.25">
      <c r="A1645" s="12">
        <f t="shared" ref="A1645" si="166">A1643+1</f>
        <v>1390</v>
      </c>
      <c r="B1645" s="13" t="s">
        <v>221</v>
      </c>
      <c r="C1645" s="14"/>
      <c r="D1645" s="34"/>
      <c r="E1645" s="16"/>
      <c r="F1645" s="16"/>
      <c r="G1645" s="134"/>
      <c r="H1645" s="134"/>
      <c r="I1645" s="134"/>
      <c r="J1645" s="134"/>
      <c r="K1645" s="134"/>
      <c r="L1645" s="134"/>
      <c r="M1645" s="134"/>
      <c r="N1645" s="134"/>
      <c r="O1645" s="134"/>
      <c r="P1645" s="134"/>
      <c r="Q1645" s="134"/>
      <c r="R1645" s="134"/>
      <c r="S1645" s="134"/>
      <c r="T1645" s="134"/>
      <c r="U1645" s="134"/>
      <c r="V1645" s="134"/>
      <c r="W1645" s="134"/>
      <c r="X1645" s="134"/>
      <c r="Y1645" s="134"/>
      <c r="Z1645" s="134"/>
    </row>
    <row r="1646" spans="1:26" s="17" customFormat="1" x14ac:dyDescent="0.25">
      <c r="A1646" s="12"/>
      <c r="B1646" s="22" t="s">
        <v>143</v>
      </c>
      <c r="C1646" s="14" t="s">
        <v>33</v>
      </c>
      <c r="D1646" s="34">
        <v>5</v>
      </c>
      <c r="E1646" s="16"/>
      <c r="F1646" s="16"/>
      <c r="G1646" s="134"/>
      <c r="H1646" s="134"/>
      <c r="I1646" s="134"/>
      <c r="J1646" s="134"/>
      <c r="K1646" s="134"/>
      <c r="L1646" s="134"/>
      <c r="M1646" s="134"/>
      <c r="N1646" s="134"/>
      <c r="O1646" s="134"/>
      <c r="P1646" s="134"/>
      <c r="Q1646" s="134"/>
      <c r="R1646" s="134"/>
      <c r="S1646" s="134"/>
      <c r="T1646" s="134"/>
      <c r="U1646" s="134"/>
      <c r="V1646" s="134"/>
      <c r="W1646" s="134"/>
      <c r="X1646" s="134"/>
      <c r="Y1646" s="134"/>
      <c r="Z1646" s="134"/>
    </row>
    <row r="1647" spans="1:26" s="17" customFormat="1" x14ac:dyDescent="0.25">
      <c r="A1647" s="12">
        <f t="shared" ref="A1647" si="167">A1645+1</f>
        <v>1391</v>
      </c>
      <c r="B1647" s="13" t="s">
        <v>222</v>
      </c>
      <c r="C1647" s="14"/>
      <c r="D1647" s="34"/>
      <c r="E1647" s="16"/>
      <c r="F1647" s="16"/>
      <c r="G1647" s="134"/>
      <c r="H1647" s="134"/>
      <c r="I1647" s="134"/>
      <c r="J1647" s="134"/>
      <c r="K1647" s="134"/>
      <c r="L1647" s="134"/>
      <c r="M1647" s="134"/>
      <c r="N1647" s="134"/>
      <c r="O1647" s="134"/>
      <c r="P1647" s="134"/>
      <c r="Q1647" s="134"/>
      <c r="R1647" s="134"/>
      <c r="S1647" s="134"/>
      <c r="T1647" s="134"/>
      <c r="U1647" s="134"/>
      <c r="V1647" s="134"/>
      <c r="W1647" s="134"/>
      <c r="X1647" s="134"/>
      <c r="Y1647" s="134"/>
      <c r="Z1647" s="134"/>
    </row>
    <row r="1648" spans="1:26" s="17" customFormat="1" x14ac:dyDescent="0.25">
      <c r="A1648" s="12"/>
      <c r="B1648" s="22" t="s">
        <v>143</v>
      </c>
      <c r="C1648" s="14" t="s">
        <v>33</v>
      </c>
      <c r="D1648" s="34">
        <v>55</v>
      </c>
      <c r="E1648" s="16"/>
      <c r="F1648" s="16"/>
      <c r="G1648" s="134"/>
      <c r="H1648" s="134"/>
      <c r="I1648" s="134"/>
      <c r="J1648" s="134"/>
      <c r="K1648" s="134"/>
      <c r="L1648" s="134"/>
      <c r="M1648" s="134"/>
      <c r="N1648" s="134"/>
      <c r="O1648" s="134"/>
      <c r="P1648" s="134"/>
      <c r="Q1648" s="134"/>
      <c r="R1648" s="134"/>
      <c r="S1648" s="134"/>
      <c r="T1648" s="134"/>
      <c r="U1648" s="134"/>
      <c r="V1648" s="134"/>
      <c r="W1648" s="134"/>
      <c r="X1648" s="134"/>
      <c r="Y1648" s="134"/>
      <c r="Z1648" s="134"/>
    </row>
    <row r="1649" spans="1:26" s="17" customFormat="1" x14ac:dyDescent="0.25">
      <c r="A1649" s="12">
        <f t="shared" ref="A1649" si="168">A1647+1</f>
        <v>1392</v>
      </c>
      <c r="B1649" s="13" t="s">
        <v>223</v>
      </c>
      <c r="C1649" s="14" t="s">
        <v>175</v>
      </c>
      <c r="D1649" s="34"/>
      <c r="E1649" s="16"/>
      <c r="F1649" s="16"/>
      <c r="G1649" s="134"/>
      <c r="H1649" s="134"/>
      <c r="I1649" s="134"/>
      <c r="J1649" s="134"/>
      <c r="K1649" s="134"/>
      <c r="L1649" s="134"/>
      <c r="M1649" s="134"/>
      <c r="N1649" s="134"/>
      <c r="O1649" s="134"/>
      <c r="P1649" s="134"/>
      <c r="Q1649" s="134"/>
      <c r="R1649" s="134"/>
      <c r="S1649" s="134"/>
      <c r="T1649" s="134"/>
      <c r="U1649" s="134"/>
      <c r="V1649" s="134"/>
      <c r="W1649" s="134"/>
      <c r="X1649" s="134"/>
      <c r="Y1649" s="134"/>
      <c r="Z1649" s="134"/>
    </row>
    <row r="1650" spans="1:26" s="17" customFormat="1" x14ac:dyDescent="0.25">
      <c r="A1650" s="12"/>
      <c r="B1650" s="22" t="s">
        <v>143</v>
      </c>
      <c r="C1650" s="14" t="s">
        <v>33</v>
      </c>
      <c r="D1650" s="34">
        <v>32</v>
      </c>
      <c r="E1650" s="16"/>
      <c r="F1650" s="16"/>
      <c r="G1650" s="134"/>
      <c r="H1650" s="134"/>
      <c r="I1650" s="134"/>
      <c r="J1650" s="134"/>
      <c r="K1650" s="134"/>
      <c r="L1650" s="134"/>
      <c r="M1650" s="134"/>
      <c r="N1650" s="134"/>
      <c r="O1650" s="134"/>
      <c r="P1650" s="134"/>
      <c r="Q1650" s="134"/>
      <c r="R1650" s="134"/>
      <c r="S1650" s="134"/>
      <c r="T1650" s="134"/>
      <c r="U1650" s="134"/>
      <c r="V1650" s="134"/>
      <c r="W1650" s="134"/>
      <c r="X1650" s="134"/>
      <c r="Y1650" s="134"/>
      <c r="Z1650" s="134"/>
    </row>
    <row r="1651" spans="1:26" s="17" customFormat="1" x14ac:dyDescent="0.25">
      <c r="A1651" s="12">
        <f t="shared" ref="A1651" si="169">A1649+1</f>
        <v>1393</v>
      </c>
      <c r="B1651" s="13" t="s">
        <v>224</v>
      </c>
      <c r="C1651" s="14" t="s">
        <v>175</v>
      </c>
      <c r="D1651" s="34"/>
      <c r="E1651" s="16"/>
      <c r="F1651" s="16"/>
      <c r="G1651" s="134"/>
      <c r="H1651" s="134"/>
      <c r="I1651" s="134"/>
      <c r="J1651" s="134"/>
      <c r="K1651" s="134"/>
      <c r="L1651" s="134"/>
      <c r="M1651" s="134"/>
      <c r="N1651" s="134"/>
      <c r="O1651" s="134"/>
      <c r="P1651" s="134"/>
      <c r="Q1651" s="134"/>
      <c r="R1651" s="134"/>
      <c r="S1651" s="134"/>
      <c r="T1651" s="134"/>
      <c r="U1651" s="134"/>
      <c r="V1651" s="134"/>
      <c r="W1651" s="134"/>
      <c r="X1651" s="134"/>
      <c r="Y1651" s="134"/>
      <c r="Z1651" s="134"/>
    </row>
    <row r="1652" spans="1:26" s="17" customFormat="1" x14ac:dyDescent="0.25">
      <c r="A1652" s="12"/>
      <c r="B1652" s="22" t="s">
        <v>143</v>
      </c>
      <c r="C1652" s="14" t="s">
        <v>33</v>
      </c>
      <c r="D1652" s="34">
        <v>55</v>
      </c>
      <c r="E1652" s="16"/>
      <c r="F1652" s="16"/>
      <c r="G1652" s="134"/>
      <c r="H1652" s="134"/>
      <c r="I1652" s="134"/>
      <c r="J1652" s="134"/>
      <c r="K1652" s="134"/>
      <c r="L1652" s="134"/>
      <c r="M1652" s="134"/>
      <c r="N1652" s="134"/>
      <c r="O1652" s="134"/>
      <c r="P1652" s="134"/>
      <c r="Q1652" s="134"/>
      <c r="R1652" s="134"/>
      <c r="S1652" s="134"/>
      <c r="T1652" s="134"/>
      <c r="U1652" s="134"/>
      <c r="V1652" s="134"/>
      <c r="W1652" s="134"/>
      <c r="X1652" s="134"/>
      <c r="Y1652" s="134"/>
      <c r="Z1652" s="134"/>
    </row>
    <row r="1653" spans="1:26" s="17" customFormat="1" x14ac:dyDescent="0.25">
      <c r="A1653" s="12">
        <f t="shared" ref="A1653" si="170">A1651+1</f>
        <v>1394</v>
      </c>
      <c r="B1653" s="13" t="s">
        <v>225</v>
      </c>
      <c r="C1653" s="14" t="s">
        <v>175</v>
      </c>
      <c r="D1653" s="34"/>
      <c r="E1653" s="16"/>
      <c r="F1653" s="16"/>
      <c r="G1653" s="134"/>
      <c r="H1653" s="134"/>
      <c r="I1653" s="134"/>
      <c r="J1653" s="134"/>
      <c r="K1653" s="134"/>
      <c r="L1653" s="134"/>
      <c r="M1653" s="134"/>
      <c r="N1653" s="134"/>
      <c r="O1653" s="134"/>
      <c r="P1653" s="134"/>
      <c r="Q1653" s="134"/>
      <c r="R1653" s="134"/>
      <c r="S1653" s="134"/>
      <c r="T1653" s="134"/>
      <c r="U1653" s="134"/>
      <c r="V1653" s="134"/>
      <c r="W1653" s="134"/>
      <c r="X1653" s="134"/>
      <c r="Y1653" s="134"/>
      <c r="Z1653" s="134"/>
    </row>
    <row r="1654" spans="1:26" s="17" customFormat="1" x14ac:dyDescent="0.25">
      <c r="A1654" s="12"/>
      <c r="B1654" s="22" t="s">
        <v>143</v>
      </c>
      <c r="C1654" s="14" t="s">
        <v>33</v>
      </c>
      <c r="D1654" s="34">
        <v>15</v>
      </c>
      <c r="E1654" s="16"/>
      <c r="F1654" s="16"/>
      <c r="G1654" s="134"/>
      <c r="H1654" s="134"/>
      <c r="I1654" s="134"/>
      <c r="J1654" s="134"/>
      <c r="K1654" s="134"/>
      <c r="L1654" s="134"/>
      <c r="M1654" s="134"/>
      <c r="N1654" s="134"/>
      <c r="O1654" s="134"/>
      <c r="P1654" s="134"/>
      <c r="Q1654" s="134"/>
      <c r="R1654" s="134"/>
      <c r="S1654" s="134"/>
      <c r="T1654" s="134"/>
      <c r="U1654" s="134"/>
      <c r="V1654" s="134"/>
      <c r="W1654" s="134"/>
      <c r="X1654" s="134"/>
      <c r="Y1654" s="134"/>
      <c r="Z1654" s="134"/>
    </row>
    <row r="1655" spans="1:26" s="17" customFormat="1" x14ac:dyDescent="0.25">
      <c r="A1655" s="12">
        <f t="shared" ref="A1655" si="171">A1653+1</f>
        <v>1395</v>
      </c>
      <c r="B1655" s="13" t="s">
        <v>226</v>
      </c>
      <c r="C1655" s="14" t="s">
        <v>175</v>
      </c>
      <c r="D1655" s="34"/>
      <c r="E1655" s="16"/>
      <c r="F1655" s="16"/>
      <c r="G1655" s="134"/>
      <c r="H1655" s="134"/>
      <c r="I1655" s="134"/>
      <c r="J1655" s="134"/>
      <c r="K1655" s="134"/>
      <c r="L1655" s="134"/>
      <c r="M1655" s="134"/>
      <c r="N1655" s="134"/>
      <c r="O1655" s="134"/>
      <c r="P1655" s="134"/>
      <c r="Q1655" s="134"/>
      <c r="R1655" s="134"/>
      <c r="S1655" s="134"/>
      <c r="T1655" s="134"/>
      <c r="U1655" s="134"/>
      <c r="V1655" s="134"/>
      <c r="W1655" s="134"/>
      <c r="X1655" s="134"/>
      <c r="Y1655" s="134"/>
      <c r="Z1655" s="134"/>
    </row>
    <row r="1656" spans="1:26" s="17" customFormat="1" x14ac:dyDescent="0.25">
      <c r="A1656" s="12"/>
      <c r="B1656" s="22" t="s">
        <v>143</v>
      </c>
      <c r="C1656" s="14" t="s">
        <v>33</v>
      </c>
      <c r="D1656" s="34">
        <v>15</v>
      </c>
      <c r="E1656" s="16"/>
      <c r="F1656" s="16"/>
      <c r="G1656" s="134"/>
      <c r="H1656" s="134"/>
      <c r="I1656" s="134"/>
      <c r="J1656" s="134"/>
      <c r="K1656" s="134"/>
      <c r="L1656" s="134"/>
      <c r="M1656" s="134"/>
      <c r="N1656" s="134"/>
      <c r="O1656" s="134"/>
      <c r="P1656" s="134"/>
      <c r="Q1656" s="134"/>
      <c r="R1656" s="134"/>
      <c r="S1656" s="134"/>
      <c r="T1656" s="134"/>
      <c r="U1656" s="134"/>
      <c r="V1656" s="134"/>
      <c r="W1656" s="134"/>
      <c r="X1656" s="134"/>
      <c r="Y1656" s="134"/>
      <c r="Z1656" s="134"/>
    </row>
    <row r="1657" spans="1:26" s="17" customFormat="1" x14ac:dyDescent="0.25">
      <c r="A1657" s="12">
        <f t="shared" ref="A1657" si="172">A1655+1</f>
        <v>1396</v>
      </c>
      <c r="B1657" s="13" t="s">
        <v>227</v>
      </c>
      <c r="C1657" s="14" t="s">
        <v>175</v>
      </c>
      <c r="D1657" s="34"/>
      <c r="E1657" s="16"/>
      <c r="F1657" s="16"/>
      <c r="G1657" s="134"/>
      <c r="H1657" s="134"/>
      <c r="I1657" s="134"/>
      <c r="J1657" s="134"/>
      <c r="K1657" s="134"/>
      <c r="L1657" s="134"/>
      <c r="M1657" s="134"/>
      <c r="N1657" s="134"/>
      <c r="O1657" s="134"/>
      <c r="P1657" s="134"/>
      <c r="Q1657" s="134"/>
      <c r="R1657" s="134"/>
      <c r="S1657" s="134"/>
      <c r="T1657" s="134"/>
      <c r="U1657" s="134"/>
      <c r="V1657" s="134"/>
      <c r="W1657" s="134"/>
      <c r="X1657" s="134"/>
      <c r="Y1657" s="134"/>
      <c r="Z1657" s="134"/>
    </row>
    <row r="1658" spans="1:26" s="17" customFormat="1" x14ac:dyDescent="0.25">
      <c r="A1658" s="12"/>
      <c r="B1658" s="22" t="s">
        <v>143</v>
      </c>
      <c r="C1658" s="14" t="s">
        <v>33</v>
      </c>
      <c r="D1658" s="34">
        <v>1100</v>
      </c>
      <c r="E1658" s="16"/>
      <c r="F1658" s="16"/>
      <c r="G1658" s="134"/>
      <c r="H1658" s="134"/>
      <c r="I1658" s="134"/>
      <c r="J1658" s="134"/>
      <c r="K1658" s="134"/>
      <c r="L1658" s="134"/>
      <c r="M1658" s="134"/>
      <c r="N1658" s="134"/>
      <c r="O1658" s="134"/>
      <c r="P1658" s="134"/>
      <c r="Q1658" s="134"/>
      <c r="R1658" s="134"/>
      <c r="S1658" s="134"/>
      <c r="T1658" s="134"/>
      <c r="U1658" s="134"/>
      <c r="V1658" s="134"/>
      <c r="W1658" s="134"/>
      <c r="X1658" s="134"/>
      <c r="Y1658" s="134"/>
      <c r="Z1658" s="134"/>
    </row>
    <row r="1659" spans="1:26" s="17" customFormat="1" x14ac:dyDescent="0.25">
      <c r="A1659" s="12">
        <f t="shared" ref="A1659" si="173">A1657+1</f>
        <v>1397</v>
      </c>
      <c r="B1659" s="13" t="s">
        <v>228</v>
      </c>
      <c r="C1659" s="14" t="s">
        <v>175</v>
      </c>
      <c r="D1659" s="34"/>
      <c r="E1659" s="16"/>
      <c r="F1659" s="16"/>
      <c r="G1659" s="134"/>
      <c r="H1659" s="134"/>
      <c r="I1659" s="134"/>
      <c r="J1659" s="134"/>
      <c r="K1659" s="134"/>
      <c r="L1659" s="134"/>
      <c r="M1659" s="134"/>
      <c r="N1659" s="134"/>
      <c r="O1659" s="134"/>
      <c r="P1659" s="134"/>
      <c r="Q1659" s="134"/>
      <c r="R1659" s="134"/>
      <c r="S1659" s="134"/>
      <c r="T1659" s="134"/>
      <c r="U1659" s="134"/>
      <c r="V1659" s="134"/>
      <c r="W1659" s="134"/>
      <c r="X1659" s="134"/>
      <c r="Y1659" s="134"/>
      <c r="Z1659" s="134"/>
    </row>
    <row r="1660" spans="1:26" s="17" customFormat="1" x14ac:dyDescent="0.25">
      <c r="A1660" s="12"/>
      <c r="B1660" s="22" t="s">
        <v>143</v>
      </c>
      <c r="C1660" s="14" t="s">
        <v>33</v>
      </c>
      <c r="D1660" s="34">
        <v>45</v>
      </c>
      <c r="E1660" s="16"/>
      <c r="F1660" s="16"/>
      <c r="G1660" s="134"/>
      <c r="H1660" s="134"/>
      <c r="I1660" s="134"/>
      <c r="J1660" s="134"/>
      <c r="K1660" s="134"/>
      <c r="L1660" s="134"/>
      <c r="M1660" s="134"/>
      <c r="N1660" s="134"/>
      <c r="O1660" s="134"/>
      <c r="P1660" s="134"/>
      <c r="Q1660" s="134"/>
      <c r="R1660" s="134"/>
      <c r="S1660" s="134"/>
      <c r="T1660" s="134"/>
      <c r="U1660" s="134"/>
      <c r="V1660" s="134"/>
      <c r="W1660" s="134"/>
      <c r="X1660" s="134"/>
      <c r="Y1660" s="134"/>
      <c r="Z1660" s="134"/>
    </row>
    <row r="1661" spans="1:26" s="17" customFormat="1" x14ac:dyDescent="0.25">
      <c r="A1661" s="12">
        <f t="shared" ref="A1661" si="174">A1659+1</f>
        <v>1398</v>
      </c>
      <c r="B1661" s="13" t="s">
        <v>229</v>
      </c>
      <c r="C1661" s="14" t="s">
        <v>175</v>
      </c>
      <c r="D1661" s="34"/>
      <c r="E1661" s="16"/>
      <c r="F1661" s="16"/>
      <c r="G1661" s="134"/>
      <c r="H1661" s="134"/>
      <c r="I1661" s="134"/>
      <c r="J1661" s="134"/>
      <c r="K1661" s="134"/>
      <c r="L1661" s="134"/>
      <c r="M1661" s="134"/>
      <c r="N1661" s="134"/>
      <c r="O1661" s="134"/>
      <c r="P1661" s="134"/>
      <c r="Q1661" s="134"/>
      <c r="R1661" s="134"/>
      <c r="S1661" s="134"/>
      <c r="T1661" s="134"/>
      <c r="U1661" s="134"/>
      <c r="V1661" s="134"/>
      <c r="W1661" s="134"/>
      <c r="X1661" s="134"/>
      <c r="Y1661" s="134"/>
      <c r="Z1661" s="134"/>
    </row>
    <row r="1662" spans="1:26" s="17" customFormat="1" x14ac:dyDescent="0.25">
      <c r="A1662" s="12"/>
      <c r="B1662" s="22" t="s">
        <v>143</v>
      </c>
      <c r="C1662" s="14" t="s">
        <v>33</v>
      </c>
      <c r="D1662" s="34">
        <v>17</v>
      </c>
      <c r="E1662" s="16"/>
      <c r="F1662" s="16"/>
      <c r="G1662" s="134"/>
      <c r="H1662" s="134"/>
      <c r="I1662" s="134"/>
      <c r="J1662" s="134"/>
      <c r="K1662" s="134"/>
      <c r="L1662" s="134"/>
      <c r="M1662" s="134"/>
      <c r="N1662" s="134"/>
      <c r="O1662" s="134"/>
      <c r="P1662" s="134"/>
      <c r="Q1662" s="134"/>
      <c r="R1662" s="134"/>
      <c r="S1662" s="134"/>
      <c r="T1662" s="134"/>
      <c r="U1662" s="134"/>
      <c r="V1662" s="134"/>
      <c r="W1662" s="134"/>
      <c r="X1662" s="134"/>
      <c r="Y1662" s="134"/>
      <c r="Z1662" s="134"/>
    </row>
    <row r="1663" spans="1:26" s="17" customFormat="1" x14ac:dyDescent="0.25">
      <c r="A1663" s="12">
        <f t="shared" ref="A1663" si="175">A1661+1</f>
        <v>1399</v>
      </c>
      <c r="B1663" s="13" t="s">
        <v>230</v>
      </c>
      <c r="C1663" s="14" t="s">
        <v>175</v>
      </c>
      <c r="D1663" s="34"/>
      <c r="E1663" s="16"/>
      <c r="F1663" s="16"/>
      <c r="G1663" s="134"/>
      <c r="H1663" s="134"/>
      <c r="I1663" s="134"/>
      <c r="J1663" s="134"/>
      <c r="K1663" s="134"/>
      <c r="L1663" s="134"/>
      <c r="M1663" s="134"/>
      <c r="N1663" s="134"/>
      <c r="O1663" s="134"/>
      <c r="P1663" s="134"/>
      <c r="Q1663" s="134"/>
      <c r="R1663" s="134"/>
      <c r="S1663" s="134"/>
      <c r="T1663" s="134"/>
      <c r="U1663" s="134"/>
      <c r="V1663" s="134"/>
      <c r="W1663" s="134"/>
      <c r="X1663" s="134"/>
      <c r="Y1663" s="134"/>
      <c r="Z1663" s="134"/>
    </row>
    <row r="1664" spans="1:26" s="17" customFormat="1" x14ac:dyDescent="0.25">
      <c r="A1664" s="12"/>
      <c r="B1664" s="22" t="s">
        <v>143</v>
      </c>
      <c r="C1664" s="14" t="s">
        <v>33</v>
      </c>
      <c r="D1664" s="34">
        <v>175</v>
      </c>
      <c r="E1664" s="16"/>
      <c r="F1664" s="16"/>
      <c r="G1664" s="134"/>
      <c r="H1664" s="134"/>
      <c r="I1664" s="134"/>
      <c r="J1664" s="134"/>
      <c r="K1664" s="134"/>
      <c r="L1664" s="134"/>
      <c r="M1664" s="134"/>
      <c r="N1664" s="134"/>
      <c r="O1664" s="134"/>
      <c r="P1664" s="134"/>
      <c r="Q1664" s="134"/>
      <c r="R1664" s="134"/>
      <c r="S1664" s="134"/>
      <c r="T1664" s="134"/>
      <c r="U1664" s="134"/>
      <c r="V1664" s="134"/>
      <c r="W1664" s="134"/>
      <c r="X1664" s="134"/>
      <c r="Y1664" s="134"/>
      <c r="Z1664" s="134"/>
    </row>
    <row r="1665" spans="1:26" s="17" customFormat="1" x14ac:dyDescent="0.25">
      <c r="A1665" s="12">
        <f t="shared" ref="A1665" si="176">A1663+1</f>
        <v>1400</v>
      </c>
      <c r="B1665" s="13" t="s">
        <v>231</v>
      </c>
      <c r="C1665" s="14" t="s">
        <v>175</v>
      </c>
      <c r="D1665" s="34"/>
      <c r="E1665" s="16"/>
      <c r="F1665" s="16"/>
      <c r="G1665" s="134"/>
      <c r="H1665" s="134"/>
      <c r="I1665" s="134"/>
      <c r="J1665" s="134"/>
      <c r="K1665" s="134"/>
      <c r="L1665" s="134"/>
      <c r="M1665" s="134"/>
      <c r="N1665" s="134"/>
      <c r="O1665" s="134"/>
      <c r="P1665" s="134"/>
      <c r="Q1665" s="134"/>
      <c r="R1665" s="134"/>
      <c r="S1665" s="134"/>
      <c r="T1665" s="134"/>
      <c r="U1665" s="134"/>
      <c r="V1665" s="134"/>
      <c r="W1665" s="134"/>
      <c r="X1665" s="134"/>
      <c r="Y1665" s="134"/>
      <c r="Z1665" s="134"/>
    </row>
    <row r="1666" spans="1:26" s="17" customFormat="1" x14ac:dyDescent="0.25">
      <c r="A1666" s="12"/>
      <c r="B1666" s="22" t="s">
        <v>143</v>
      </c>
      <c r="C1666" s="14" t="s">
        <v>33</v>
      </c>
      <c r="D1666" s="34">
        <v>525</v>
      </c>
      <c r="E1666" s="16"/>
      <c r="F1666" s="16"/>
      <c r="G1666" s="134"/>
      <c r="H1666" s="134"/>
      <c r="I1666" s="134"/>
      <c r="J1666" s="134"/>
      <c r="K1666" s="134"/>
      <c r="L1666" s="134"/>
      <c r="M1666" s="134"/>
      <c r="N1666" s="134"/>
      <c r="O1666" s="134"/>
      <c r="P1666" s="134"/>
      <c r="Q1666" s="134"/>
      <c r="R1666" s="134"/>
      <c r="S1666" s="134"/>
      <c r="T1666" s="134"/>
      <c r="U1666" s="134"/>
      <c r="V1666" s="134"/>
      <c r="W1666" s="134"/>
      <c r="X1666" s="134"/>
      <c r="Y1666" s="134"/>
      <c r="Z1666" s="134"/>
    </row>
    <row r="1667" spans="1:26" s="17" customFormat="1" x14ac:dyDescent="0.25">
      <c r="A1667" s="12">
        <f t="shared" ref="A1667" si="177">A1665+1</f>
        <v>1401</v>
      </c>
      <c r="B1667" s="13" t="s">
        <v>232</v>
      </c>
      <c r="C1667" s="14" t="s">
        <v>175</v>
      </c>
      <c r="D1667" s="34"/>
      <c r="E1667" s="16"/>
      <c r="F1667" s="16"/>
      <c r="G1667" s="134"/>
      <c r="H1667" s="134"/>
      <c r="I1667" s="134"/>
      <c r="J1667" s="134"/>
      <c r="K1667" s="134"/>
      <c r="L1667" s="134"/>
      <c r="M1667" s="134"/>
      <c r="N1667" s="134"/>
      <c r="O1667" s="134"/>
      <c r="P1667" s="134"/>
      <c r="Q1667" s="134"/>
      <c r="R1667" s="134"/>
      <c r="S1667" s="134"/>
      <c r="T1667" s="134"/>
      <c r="U1667" s="134"/>
      <c r="V1667" s="134"/>
      <c r="W1667" s="134"/>
      <c r="X1667" s="134"/>
      <c r="Y1667" s="134"/>
      <c r="Z1667" s="134"/>
    </row>
    <row r="1668" spans="1:26" s="17" customFormat="1" x14ac:dyDescent="0.25">
      <c r="A1668" s="12"/>
      <c r="B1668" s="22" t="s">
        <v>143</v>
      </c>
      <c r="C1668" s="14" t="s">
        <v>33</v>
      </c>
      <c r="D1668" s="34">
        <v>525</v>
      </c>
      <c r="E1668" s="16"/>
      <c r="F1668" s="16"/>
      <c r="G1668" s="134"/>
      <c r="H1668" s="134"/>
      <c r="I1668" s="134"/>
      <c r="J1668" s="134"/>
      <c r="K1668" s="134"/>
      <c r="L1668" s="134"/>
      <c r="M1668" s="134"/>
      <c r="N1668" s="134"/>
      <c r="O1668" s="134"/>
      <c r="P1668" s="134"/>
      <c r="Q1668" s="134"/>
      <c r="R1668" s="134"/>
      <c r="S1668" s="134"/>
      <c r="T1668" s="134"/>
      <c r="U1668" s="134"/>
      <c r="V1668" s="134"/>
      <c r="W1668" s="134"/>
      <c r="X1668" s="134"/>
      <c r="Y1668" s="134"/>
      <c r="Z1668" s="134"/>
    </row>
    <row r="1669" spans="1:26" s="17" customFormat="1" x14ac:dyDescent="0.25">
      <c r="A1669" s="44"/>
      <c r="B1669" s="45" t="s">
        <v>233</v>
      </c>
      <c r="C1669" s="12"/>
      <c r="D1669" s="41"/>
      <c r="E1669" s="42"/>
      <c r="F1669" s="16"/>
      <c r="G1669" s="134"/>
      <c r="H1669" s="134"/>
      <c r="I1669" s="134"/>
      <c r="J1669" s="134"/>
      <c r="K1669" s="134"/>
      <c r="L1669" s="134"/>
      <c r="M1669" s="134"/>
      <c r="N1669" s="134"/>
      <c r="O1669" s="134"/>
      <c r="P1669" s="134"/>
      <c r="Q1669" s="134"/>
      <c r="R1669" s="134"/>
      <c r="S1669" s="134"/>
      <c r="T1669" s="134"/>
      <c r="U1669" s="134"/>
      <c r="V1669" s="134"/>
      <c r="W1669" s="134"/>
      <c r="X1669" s="134"/>
      <c r="Y1669" s="134"/>
      <c r="Z1669" s="134"/>
    </row>
    <row r="1670" spans="1:26" s="17" customFormat="1" x14ac:dyDescent="0.25">
      <c r="A1670" s="12">
        <f>A1667+1</f>
        <v>1402</v>
      </c>
      <c r="B1670" s="13" t="s">
        <v>234</v>
      </c>
      <c r="C1670" s="14"/>
      <c r="D1670" s="34"/>
      <c r="E1670" s="20"/>
      <c r="F1670" s="16"/>
      <c r="G1670" s="134"/>
      <c r="H1670" s="134"/>
      <c r="I1670" s="134"/>
      <c r="J1670" s="134"/>
      <c r="K1670" s="134"/>
      <c r="L1670" s="134"/>
      <c r="M1670" s="134"/>
      <c r="N1670" s="134"/>
      <c r="O1670" s="134"/>
      <c r="P1670" s="134"/>
      <c r="Q1670" s="134"/>
      <c r="R1670" s="134"/>
      <c r="S1670" s="134"/>
      <c r="T1670" s="134"/>
      <c r="U1670" s="134"/>
      <c r="V1670" s="134"/>
      <c r="W1670" s="134"/>
      <c r="X1670" s="134"/>
      <c r="Y1670" s="134"/>
      <c r="Z1670" s="134"/>
    </row>
    <row r="1671" spans="1:26" s="17" customFormat="1" x14ac:dyDescent="0.25">
      <c r="A1671" s="12"/>
      <c r="B1671" s="22" t="s">
        <v>151</v>
      </c>
      <c r="C1671" s="14" t="s">
        <v>235</v>
      </c>
      <c r="D1671" s="34">
        <v>300</v>
      </c>
      <c r="E1671" s="16"/>
      <c r="F1671" s="16"/>
      <c r="G1671" s="134"/>
      <c r="H1671" s="134"/>
      <c r="I1671" s="134"/>
      <c r="J1671" s="134"/>
      <c r="K1671" s="134"/>
      <c r="L1671" s="134"/>
      <c r="M1671" s="134"/>
      <c r="N1671" s="134"/>
      <c r="O1671" s="134"/>
      <c r="P1671" s="134"/>
      <c r="Q1671" s="134"/>
      <c r="R1671" s="134"/>
      <c r="S1671" s="134"/>
      <c r="T1671" s="134"/>
      <c r="U1671" s="134"/>
      <c r="V1671" s="134"/>
      <c r="W1671" s="134"/>
      <c r="X1671" s="134"/>
      <c r="Y1671" s="134"/>
      <c r="Z1671" s="134"/>
    </row>
    <row r="1672" spans="1:26" s="241" customFormat="1" x14ac:dyDescent="0.25">
      <c r="A1672" s="237">
        <f>A1670+1</f>
        <v>1403</v>
      </c>
      <c r="B1672" s="238" t="s">
        <v>236</v>
      </c>
      <c r="C1672" s="239"/>
      <c r="D1672" s="65"/>
      <c r="E1672" s="240"/>
      <c r="F1672" s="240"/>
    </row>
    <row r="1673" spans="1:26" s="241" customFormat="1" x14ac:dyDescent="0.25">
      <c r="A1673" s="237"/>
      <c r="B1673" s="242" t="s">
        <v>151</v>
      </c>
      <c r="C1673" s="239" t="s">
        <v>235</v>
      </c>
      <c r="D1673" s="65">
        <v>200</v>
      </c>
      <c r="E1673" s="240"/>
      <c r="F1673" s="240"/>
    </row>
    <row r="1674" spans="1:26" s="17" customFormat="1" x14ac:dyDescent="0.25">
      <c r="A1674" s="12"/>
      <c r="B1674" s="22"/>
      <c r="C1674" s="14"/>
      <c r="D1674" s="34"/>
      <c r="E1674" s="21"/>
      <c r="F1674" s="16"/>
      <c r="G1674" s="134"/>
      <c r="H1674" s="134"/>
      <c r="I1674" s="134"/>
      <c r="J1674" s="134"/>
      <c r="K1674" s="134"/>
      <c r="L1674" s="134"/>
      <c r="M1674" s="134"/>
      <c r="N1674" s="134"/>
      <c r="O1674" s="134"/>
      <c r="P1674" s="134"/>
      <c r="Q1674" s="134"/>
      <c r="R1674" s="134"/>
      <c r="S1674" s="134"/>
      <c r="T1674" s="134"/>
      <c r="U1674" s="134"/>
      <c r="V1674" s="134"/>
      <c r="W1674" s="134"/>
      <c r="X1674" s="134"/>
      <c r="Y1674" s="134"/>
      <c r="Z1674" s="134"/>
    </row>
    <row r="1675" spans="1:26" s="141" customFormat="1" ht="27" customHeight="1" x14ac:dyDescent="0.25">
      <c r="A1675" s="35" t="s">
        <v>880</v>
      </c>
      <c r="B1675" s="36"/>
      <c r="C1675" s="37"/>
      <c r="D1675" s="68"/>
      <c r="E1675" s="39"/>
      <c r="F1675" s="39"/>
      <c r="G1675" s="136"/>
      <c r="H1675" s="136"/>
      <c r="I1675" s="136"/>
      <c r="J1675" s="136"/>
      <c r="K1675" s="136"/>
      <c r="L1675" s="136"/>
      <c r="M1675" s="136"/>
      <c r="N1675" s="136"/>
      <c r="O1675" s="136"/>
      <c r="P1675" s="136"/>
      <c r="Q1675" s="136"/>
      <c r="R1675" s="136"/>
      <c r="S1675" s="136"/>
      <c r="T1675" s="136"/>
      <c r="U1675" s="136"/>
      <c r="V1675" s="136"/>
      <c r="W1675" s="136"/>
      <c r="X1675" s="136"/>
      <c r="Y1675" s="136"/>
      <c r="Z1675" s="136"/>
    </row>
    <row r="1676" spans="1:26" s="136" customFormat="1" x14ac:dyDescent="0.25">
      <c r="A1676" s="196" t="s">
        <v>881</v>
      </c>
      <c r="B1676" s="197"/>
      <c r="C1676" s="198"/>
      <c r="D1676" s="199"/>
      <c r="E1676" s="200"/>
      <c r="F1676" s="66"/>
    </row>
    <row r="1677" spans="1:26" s="166" customFormat="1" ht="20.100000000000001" customHeight="1" x14ac:dyDescent="0.25">
      <c r="A1677" s="214">
        <v>1501</v>
      </c>
      <c r="B1677" s="202" t="s">
        <v>964</v>
      </c>
      <c r="C1677" s="64"/>
      <c r="D1677" s="208"/>
      <c r="E1677" s="209"/>
      <c r="F1677" s="65"/>
    </row>
    <row r="1678" spans="1:26" s="166" customFormat="1" ht="20.100000000000001" customHeight="1" x14ac:dyDescent="0.25">
      <c r="A1678" s="198"/>
      <c r="B1678" s="63" t="s">
        <v>143</v>
      </c>
      <c r="C1678" s="64" t="s">
        <v>33</v>
      </c>
      <c r="D1678" s="203">
        <v>2</v>
      </c>
      <c r="E1678" s="204"/>
      <c r="F1678" s="65"/>
    </row>
    <row r="1679" spans="1:26" s="166" customFormat="1" ht="20.100000000000001" customHeight="1" x14ac:dyDescent="0.25">
      <c r="A1679" s="214">
        <f>+A1677+1</f>
        <v>1502</v>
      </c>
      <c r="B1679" s="215" t="s">
        <v>965</v>
      </c>
      <c r="C1679" s="64"/>
      <c r="D1679" s="203"/>
      <c r="E1679" s="204"/>
      <c r="F1679" s="65"/>
    </row>
    <row r="1680" spans="1:26" s="140" customFormat="1" ht="21.75" customHeight="1" x14ac:dyDescent="0.25">
      <c r="A1680" s="198"/>
      <c r="B1680" s="63" t="s">
        <v>143</v>
      </c>
      <c r="C1680" s="207" t="s">
        <v>33</v>
      </c>
      <c r="D1680" s="203">
        <v>6</v>
      </c>
      <c r="E1680" s="204"/>
      <c r="F1680" s="206"/>
      <c r="G1680" s="6"/>
      <c r="H1680" s="6"/>
      <c r="I1680" s="6"/>
      <c r="J1680" s="6"/>
      <c r="K1680" s="6"/>
      <c r="L1680" s="6"/>
      <c r="M1680" s="6"/>
      <c r="N1680" s="6"/>
      <c r="O1680" s="6"/>
      <c r="P1680" s="6"/>
      <c r="Q1680" s="6"/>
      <c r="R1680" s="6"/>
      <c r="S1680" s="6"/>
      <c r="T1680" s="6"/>
      <c r="U1680" s="6"/>
      <c r="V1680" s="6"/>
      <c r="W1680" s="6"/>
      <c r="X1680" s="6"/>
      <c r="Y1680" s="6"/>
      <c r="Z1680" s="6"/>
    </row>
    <row r="1681" spans="1:26" s="141" customFormat="1" ht="27" customHeight="1" x14ac:dyDescent="0.25">
      <c r="A1681" s="35" t="s">
        <v>879</v>
      </c>
      <c r="B1681" s="36"/>
      <c r="C1681" s="37"/>
      <c r="D1681" s="68"/>
      <c r="E1681" s="39"/>
      <c r="F1681" s="39"/>
      <c r="G1681" s="136"/>
      <c r="H1681" s="136"/>
      <c r="I1681" s="136"/>
      <c r="J1681" s="136"/>
      <c r="K1681" s="136"/>
      <c r="L1681" s="136"/>
      <c r="M1681" s="136"/>
      <c r="N1681" s="136"/>
      <c r="O1681" s="136"/>
      <c r="P1681" s="136"/>
      <c r="Q1681" s="136"/>
      <c r="R1681" s="136"/>
      <c r="S1681" s="136"/>
      <c r="T1681" s="136"/>
      <c r="U1681" s="136"/>
      <c r="V1681" s="136"/>
      <c r="W1681" s="136"/>
      <c r="X1681" s="136"/>
      <c r="Y1681" s="136"/>
      <c r="Z1681" s="136"/>
    </row>
    <row r="1682" spans="1:26" x14ac:dyDescent="0.25">
      <c r="A1682" s="44" t="s">
        <v>240</v>
      </c>
      <c r="B1682" s="45"/>
      <c r="C1682" s="12"/>
      <c r="D1682" s="50"/>
      <c r="E1682" s="42"/>
      <c r="F1682" s="127"/>
    </row>
    <row r="1683" spans="1:26" s="143" customFormat="1" ht="37.5" customHeight="1" x14ac:dyDescent="0.25">
      <c r="A1683" s="212" t="s">
        <v>241</v>
      </c>
      <c r="B1683" s="281" t="s">
        <v>242</v>
      </c>
      <c r="C1683" s="281"/>
      <c r="D1683" s="281"/>
      <c r="E1683" s="213"/>
      <c r="F1683" s="211" t="s">
        <v>5</v>
      </c>
    </row>
    <row r="1684" spans="1:26" s="143" customFormat="1" ht="33.75" customHeight="1" x14ac:dyDescent="0.25">
      <c r="A1684" s="210" t="s">
        <v>243</v>
      </c>
      <c r="B1684" s="282" t="s">
        <v>244</v>
      </c>
      <c r="C1684" s="283"/>
      <c r="D1684" s="284"/>
      <c r="E1684" s="144"/>
      <c r="F1684" s="211">
        <f>+F141</f>
        <v>0</v>
      </c>
    </row>
    <row r="1685" spans="1:26" s="143" customFormat="1" ht="36" customHeight="1" x14ac:dyDescent="0.25">
      <c r="A1685" s="210" t="s">
        <v>245</v>
      </c>
      <c r="B1685" s="279" t="s">
        <v>246</v>
      </c>
      <c r="C1685" s="279"/>
      <c r="D1685" s="279"/>
      <c r="E1685" s="144"/>
      <c r="F1685" s="211">
        <f>+F171</f>
        <v>0</v>
      </c>
    </row>
    <row r="1686" spans="1:26" s="143" customFormat="1" ht="29.25" customHeight="1" x14ac:dyDescent="0.25">
      <c r="A1686" s="210" t="s">
        <v>247</v>
      </c>
      <c r="B1686" s="279" t="s">
        <v>248</v>
      </c>
      <c r="C1686" s="279"/>
      <c r="D1686" s="279"/>
      <c r="E1686" s="144"/>
      <c r="F1686" s="211">
        <f>F240</f>
        <v>0</v>
      </c>
    </row>
    <row r="1687" spans="1:26" s="143" customFormat="1" ht="29.25" customHeight="1" x14ac:dyDescent="0.25">
      <c r="A1687" s="210" t="s">
        <v>249</v>
      </c>
      <c r="B1687" s="279" t="s">
        <v>250</v>
      </c>
      <c r="C1687" s="279"/>
      <c r="D1687" s="279"/>
      <c r="E1687" s="144"/>
      <c r="F1687" s="211">
        <f>F262</f>
        <v>0</v>
      </c>
    </row>
    <row r="1688" spans="1:26" s="143" customFormat="1" ht="29.25" customHeight="1" x14ac:dyDescent="0.25">
      <c r="A1688" s="210" t="s">
        <v>251</v>
      </c>
      <c r="B1688" s="279" t="s">
        <v>252</v>
      </c>
      <c r="C1688" s="279"/>
      <c r="D1688" s="279"/>
      <c r="E1688" s="144"/>
      <c r="F1688" s="211">
        <f>F316</f>
        <v>0</v>
      </c>
    </row>
    <row r="1689" spans="1:26" s="143" customFormat="1" ht="29.25" customHeight="1" x14ac:dyDescent="0.25">
      <c r="A1689" s="285" t="s">
        <v>853</v>
      </c>
      <c r="B1689" s="286"/>
      <c r="C1689" s="286"/>
      <c r="D1689" s="287"/>
      <c r="E1689" s="144"/>
      <c r="F1689" s="211">
        <f>+BPDE!F942</f>
        <v>0</v>
      </c>
    </row>
    <row r="1690" spans="1:26" s="143" customFormat="1" ht="29.25" customHeight="1" x14ac:dyDescent="0.25">
      <c r="A1690" s="210" t="s">
        <v>254</v>
      </c>
      <c r="B1690" s="279" t="s">
        <v>474</v>
      </c>
      <c r="C1690" s="279"/>
      <c r="D1690" s="279"/>
      <c r="E1690" s="144"/>
      <c r="F1690" s="211">
        <f>F1051</f>
        <v>0</v>
      </c>
    </row>
    <row r="1691" spans="1:26" s="143" customFormat="1" ht="29.25" customHeight="1" x14ac:dyDescent="0.25">
      <c r="A1691" s="210" t="s">
        <v>337</v>
      </c>
      <c r="B1691" s="282" t="s">
        <v>519</v>
      </c>
      <c r="C1691" s="283"/>
      <c r="D1691" s="284"/>
      <c r="E1691" s="144"/>
      <c r="F1691" s="211">
        <f>F1133</f>
        <v>0</v>
      </c>
    </row>
    <row r="1692" spans="1:26" s="143" customFormat="1" ht="29.25" customHeight="1" x14ac:dyDescent="0.25">
      <c r="A1692" s="210" t="s">
        <v>338</v>
      </c>
      <c r="B1692" s="282" t="s">
        <v>253</v>
      </c>
      <c r="C1692" s="283"/>
      <c r="D1692" s="284"/>
      <c r="E1692" s="144"/>
      <c r="F1692" s="211">
        <f>+F1145</f>
        <v>0</v>
      </c>
    </row>
    <row r="1693" spans="1:26" s="143" customFormat="1" ht="29.25" customHeight="1" x14ac:dyDescent="0.25">
      <c r="A1693" s="285" t="s">
        <v>892</v>
      </c>
      <c r="B1693" s="286"/>
      <c r="C1693" s="286"/>
      <c r="D1693" s="287"/>
      <c r="E1693" s="144"/>
      <c r="F1693" s="211">
        <f>+F1675</f>
        <v>0</v>
      </c>
    </row>
    <row r="1694" spans="1:26" s="143" customFormat="1" ht="29.25" customHeight="1" x14ac:dyDescent="0.25">
      <c r="A1694" s="210" t="s">
        <v>891</v>
      </c>
      <c r="B1694" s="279" t="s">
        <v>367</v>
      </c>
      <c r="C1694" s="279"/>
      <c r="D1694" s="279"/>
      <c r="E1694" s="144"/>
      <c r="F1694" s="211">
        <f>F1681</f>
        <v>0</v>
      </c>
    </row>
    <row r="1695" spans="1:26" s="143" customFormat="1" ht="29.25" customHeight="1" x14ac:dyDescent="0.25">
      <c r="A1695" s="288" t="s">
        <v>255</v>
      </c>
      <c r="B1695" s="288"/>
      <c r="C1695" s="288"/>
      <c r="D1695" s="288"/>
      <c r="E1695" s="145"/>
      <c r="F1695" s="142">
        <f>SUM(F1684:F1694)</f>
        <v>0</v>
      </c>
    </row>
    <row r="1696" spans="1:26" s="143" customFormat="1" ht="29.25" customHeight="1" x14ac:dyDescent="0.25">
      <c r="A1696" s="288" t="s">
        <v>256</v>
      </c>
      <c r="B1696" s="288"/>
      <c r="C1696" s="288"/>
      <c r="D1696" s="288"/>
      <c r="E1696" s="146"/>
      <c r="F1696" s="147">
        <f>F1695*20%</f>
        <v>0</v>
      </c>
    </row>
    <row r="1697" spans="1:6" s="143" customFormat="1" ht="29.25" customHeight="1" x14ac:dyDescent="0.25">
      <c r="A1697" s="289" t="s">
        <v>257</v>
      </c>
      <c r="B1697" s="289"/>
      <c r="C1697" s="289"/>
      <c r="D1697" s="289"/>
      <c r="E1697" s="148"/>
      <c r="F1697" s="149">
        <f>F1695+F1696</f>
        <v>0</v>
      </c>
    </row>
    <row r="1698" spans="1:6" x14ac:dyDescent="0.25">
      <c r="D1698" s="151"/>
      <c r="E1698" s="152"/>
      <c r="F1698" s="153"/>
    </row>
    <row r="1699" spans="1:6" x14ac:dyDescent="0.25">
      <c r="D1699" s="151"/>
      <c r="E1699" s="152"/>
      <c r="F1699" s="153"/>
    </row>
    <row r="1700" spans="1:6" x14ac:dyDescent="0.25">
      <c r="D1700" s="151"/>
      <c r="E1700" s="152"/>
      <c r="F1700" s="153"/>
    </row>
    <row r="1701" spans="1:6" x14ac:dyDescent="0.25">
      <c r="D1701" s="151"/>
      <c r="E1701" s="152"/>
      <c r="F1701" s="153"/>
    </row>
    <row r="1702" spans="1:6" x14ac:dyDescent="0.25">
      <c r="D1702" s="151"/>
      <c r="E1702" s="152"/>
      <c r="F1702" s="153"/>
    </row>
    <row r="1703" spans="1:6" x14ac:dyDescent="0.25">
      <c r="D1703" s="151"/>
      <c r="E1703" s="152"/>
      <c r="F1703" s="153"/>
    </row>
    <row r="1704" spans="1:6" x14ac:dyDescent="0.25">
      <c r="D1704" s="151"/>
      <c r="E1704" s="152"/>
      <c r="F1704" s="153"/>
    </row>
    <row r="1705" spans="1:6" x14ac:dyDescent="0.25">
      <c r="D1705" s="151"/>
      <c r="E1705" s="152"/>
      <c r="F1705" s="153"/>
    </row>
    <row r="1706" spans="1:6" x14ac:dyDescent="0.25">
      <c r="D1706" s="151"/>
      <c r="E1706" s="152"/>
      <c r="F1706" s="153"/>
    </row>
    <row r="1707" spans="1:6" x14ac:dyDescent="0.25">
      <c r="D1707" s="151"/>
      <c r="E1707" s="152"/>
      <c r="F1707" s="153"/>
    </row>
    <row r="1708" spans="1:6" x14ac:dyDescent="0.25">
      <c r="D1708" s="151"/>
      <c r="E1708" s="152"/>
      <c r="F1708" s="153"/>
    </row>
    <row r="1709" spans="1:6" x14ac:dyDescent="0.25">
      <c r="D1709" s="151"/>
      <c r="E1709" s="152"/>
      <c r="F1709" s="153"/>
    </row>
    <row r="1710" spans="1:6" x14ac:dyDescent="0.25">
      <c r="D1710" s="151"/>
      <c r="E1710" s="152"/>
      <c r="F1710" s="153"/>
    </row>
    <row r="1711" spans="1:6" x14ac:dyDescent="0.25">
      <c r="D1711" s="151"/>
      <c r="E1711" s="152"/>
      <c r="F1711" s="153"/>
    </row>
    <row r="1712" spans="1:6" x14ac:dyDescent="0.25">
      <c r="D1712" s="151"/>
      <c r="E1712" s="152"/>
      <c r="F1712" s="153"/>
    </row>
    <row r="1713" spans="4:6" x14ac:dyDescent="0.25">
      <c r="D1713" s="151"/>
      <c r="E1713" s="152"/>
      <c r="F1713" s="153"/>
    </row>
    <row r="1714" spans="4:6" x14ac:dyDescent="0.25">
      <c r="D1714" s="151"/>
      <c r="E1714" s="152"/>
      <c r="F1714" s="153"/>
    </row>
    <row r="1715" spans="4:6" x14ac:dyDescent="0.25">
      <c r="D1715" s="151"/>
      <c r="E1715" s="152"/>
      <c r="F1715" s="153"/>
    </row>
    <row r="1716" spans="4:6" x14ac:dyDescent="0.25">
      <c r="D1716" s="151"/>
      <c r="E1716" s="152"/>
      <c r="F1716" s="153"/>
    </row>
    <row r="1717" spans="4:6" x14ac:dyDescent="0.25">
      <c r="D1717" s="151"/>
      <c r="E1717" s="152"/>
      <c r="F1717" s="153"/>
    </row>
    <row r="1718" spans="4:6" x14ac:dyDescent="0.25">
      <c r="D1718" s="151"/>
      <c r="E1718" s="152"/>
      <c r="F1718" s="153"/>
    </row>
    <row r="1719" spans="4:6" x14ac:dyDescent="0.25">
      <c r="D1719" s="151"/>
      <c r="E1719" s="152"/>
      <c r="F1719" s="153"/>
    </row>
    <row r="1720" spans="4:6" x14ac:dyDescent="0.25">
      <c r="D1720" s="151"/>
      <c r="E1720" s="152"/>
      <c r="F1720" s="153"/>
    </row>
    <row r="1721" spans="4:6" x14ac:dyDescent="0.25">
      <c r="D1721" s="151"/>
      <c r="E1721" s="152"/>
      <c r="F1721" s="153"/>
    </row>
    <row r="1722" spans="4:6" x14ac:dyDescent="0.25">
      <c r="D1722" s="151"/>
      <c r="E1722" s="152"/>
      <c r="F1722" s="153"/>
    </row>
    <row r="1723" spans="4:6" x14ac:dyDescent="0.25">
      <c r="D1723" s="151"/>
      <c r="E1723" s="152"/>
      <c r="F1723" s="153"/>
    </row>
    <row r="1724" spans="4:6" x14ac:dyDescent="0.25">
      <c r="D1724" s="151"/>
      <c r="E1724" s="152"/>
      <c r="F1724" s="153"/>
    </row>
    <row r="1725" spans="4:6" x14ac:dyDescent="0.25">
      <c r="D1725" s="151"/>
      <c r="E1725" s="152"/>
      <c r="F1725" s="153"/>
    </row>
    <row r="1726" spans="4:6" x14ac:dyDescent="0.25">
      <c r="D1726" s="151"/>
      <c r="E1726" s="152"/>
      <c r="F1726" s="153"/>
    </row>
    <row r="1727" spans="4:6" x14ac:dyDescent="0.25">
      <c r="D1727" s="151"/>
      <c r="E1727" s="152"/>
      <c r="F1727" s="153"/>
    </row>
    <row r="1728" spans="4:6" x14ac:dyDescent="0.25">
      <c r="D1728" s="151"/>
      <c r="E1728" s="152"/>
      <c r="F1728" s="153"/>
    </row>
    <row r="1729" spans="4:6" x14ac:dyDescent="0.25">
      <c r="D1729" s="151"/>
      <c r="E1729" s="152"/>
      <c r="F1729" s="153"/>
    </row>
    <row r="1730" spans="4:6" x14ac:dyDescent="0.25">
      <c r="D1730" s="151"/>
      <c r="E1730" s="152"/>
      <c r="F1730" s="153"/>
    </row>
    <row r="1731" spans="4:6" x14ac:dyDescent="0.25">
      <c r="D1731" s="151"/>
      <c r="E1731" s="152"/>
      <c r="F1731" s="153"/>
    </row>
    <row r="1732" spans="4:6" x14ac:dyDescent="0.25">
      <c r="D1732" s="151"/>
      <c r="E1732" s="152"/>
      <c r="F1732" s="153"/>
    </row>
    <row r="1733" spans="4:6" x14ac:dyDescent="0.25">
      <c r="D1733" s="151"/>
      <c r="E1733" s="152"/>
      <c r="F1733" s="153"/>
    </row>
    <row r="1734" spans="4:6" x14ac:dyDescent="0.25">
      <c r="D1734" s="151"/>
      <c r="E1734" s="152"/>
      <c r="F1734" s="153"/>
    </row>
    <row r="1735" spans="4:6" x14ac:dyDescent="0.25">
      <c r="D1735" s="151"/>
      <c r="E1735" s="152"/>
      <c r="F1735" s="153"/>
    </row>
    <row r="1736" spans="4:6" x14ac:dyDescent="0.25">
      <c r="D1736" s="151"/>
      <c r="E1736" s="152"/>
      <c r="F1736" s="153"/>
    </row>
    <row r="1737" spans="4:6" x14ac:dyDescent="0.25">
      <c r="D1737" s="151"/>
      <c r="E1737" s="152"/>
      <c r="F1737" s="153"/>
    </row>
    <row r="1738" spans="4:6" x14ac:dyDescent="0.25">
      <c r="D1738" s="151"/>
      <c r="E1738" s="152"/>
      <c r="F1738" s="153"/>
    </row>
    <row r="1739" spans="4:6" x14ac:dyDescent="0.25">
      <c r="D1739" s="151"/>
      <c r="E1739" s="152"/>
      <c r="F1739" s="153"/>
    </row>
    <row r="1740" spans="4:6" x14ac:dyDescent="0.25">
      <c r="D1740" s="151"/>
      <c r="E1740" s="152"/>
      <c r="F1740" s="153"/>
    </row>
    <row r="1741" spans="4:6" x14ac:dyDescent="0.25">
      <c r="D1741" s="151"/>
      <c r="E1741" s="152"/>
      <c r="F1741" s="153"/>
    </row>
    <row r="1742" spans="4:6" x14ac:dyDescent="0.25">
      <c r="D1742" s="151"/>
      <c r="E1742" s="152"/>
      <c r="F1742" s="153"/>
    </row>
    <row r="1743" spans="4:6" x14ac:dyDescent="0.25">
      <c r="D1743" s="151"/>
      <c r="E1743" s="152"/>
      <c r="F1743" s="153"/>
    </row>
    <row r="1744" spans="4:6" x14ac:dyDescent="0.25">
      <c r="D1744" s="151"/>
      <c r="E1744" s="152"/>
      <c r="F1744" s="153"/>
    </row>
    <row r="1745" spans="4:6" x14ac:dyDescent="0.25">
      <c r="D1745" s="151"/>
      <c r="E1745" s="152"/>
      <c r="F1745" s="153"/>
    </row>
    <row r="1746" spans="4:6" x14ac:dyDescent="0.25">
      <c r="D1746" s="151"/>
      <c r="E1746" s="152"/>
      <c r="F1746" s="153"/>
    </row>
    <row r="1747" spans="4:6" x14ac:dyDescent="0.25">
      <c r="D1747" s="151"/>
      <c r="E1747" s="152"/>
      <c r="F1747" s="153"/>
    </row>
    <row r="1748" spans="4:6" x14ac:dyDescent="0.25">
      <c r="D1748" s="151"/>
      <c r="E1748" s="152"/>
      <c r="F1748" s="153"/>
    </row>
    <row r="1749" spans="4:6" x14ac:dyDescent="0.25">
      <c r="D1749" s="151"/>
      <c r="E1749" s="152"/>
      <c r="F1749" s="153"/>
    </row>
    <row r="1750" spans="4:6" x14ac:dyDescent="0.25">
      <c r="D1750" s="151"/>
      <c r="E1750" s="152"/>
      <c r="F1750" s="153"/>
    </row>
    <row r="1751" spans="4:6" x14ac:dyDescent="0.25">
      <c r="D1751" s="151"/>
      <c r="E1751" s="152"/>
      <c r="F1751" s="153"/>
    </row>
    <row r="1752" spans="4:6" x14ac:dyDescent="0.25">
      <c r="D1752" s="151"/>
      <c r="E1752" s="152"/>
      <c r="F1752" s="153"/>
    </row>
    <row r="1753" spans="4:6" x14ac:dyDescent="0.25">
      <c r="D1753" s="151"/>
      <c r="E1753" s="152"/>
      <c r="F1753" s="153"/>
    </row>
    <row r="1754" spans="4:6" x14ac:dyDescent="0.25">
      <c r="D1754" s="151"/>
      <c r="E1754" s="152"/>
      <c r="F1754" s="153"/>
    </row>
    <row r="1755" spans="4:6" x14ac:dyDescent="0.25">
      <c r="D1755" s="151"/>
      <c r="E1755" s="152"/>
      <c r="F1755" s="153"/>
    </row>
    <row r="1756" spans="4:6" x14ac:dyDescent="0.25">
      <c r="D1756" s="151"/>
      <c r="E1756" s="152"/>
      <c r="F1756" s="153"/>
    </row>
    <row r="1757" spans="4:6" x14ac:dyDescent="0.25">
      <c r="D1757" s="151"/>
      <c r="E1757" s="152"/>
      <c r="F1757" s="153"/>
    </row>
    <row r="1758" spans="4:6" x14ac:dyDescent="0.25">
      <c r="D1758" s="151"/>
      <c r="E1758" s="152"/>
      <c r="F1758" s="153"/>
    </row>
    <row r="1759" spans="4:6" x14ac:dyDescent="0.25">
      <c r="D1759" s="151"/>
      <c r="E1759" s="152"/>
      <c r="F1759" s="153"/>
    </row>
    <row r="1760" spans="4:6" x14ac:dyDescent="0.25">
      <c r="D1760" s="151"/>
      <c r="E1760" s="152"/>
      <c r="F1760" s="153"/>
    </row>
    <row r="1761" spans="4:6" x14ac:dyDescent="0.25">
      <c r="D1761" s="151"/>
      <c r="E1761" s="152"/>
      <c r="F1761" s="153"/>
    </row>
    <row r="1762" spans="4:6" x14ac:dyDescent="0.25">
      <c r="D1762" s="151"/>
      <c r="E1762" s="152"/>
      <c r="F1762" s="153"/>
    </row>
    <row r="1763" spans="4:6" x14ac:dyDescent="0.25">
      <c r="D1763" s="151"/>
      <c r="E1763" s="152"/>
      <c r="F1763" s="153"/>
    </row>
    <row r="1764" spans="4:6" x14ac:dyDescent="0.25">
      <c r="D1764" s="151"/>
      <c r="E1764" s="152"/>
      <c r="F1764" s="153"/>
    </row>
    <row r="1765" spans="4:6" x14ac:dyDescent="0.25">
      <c r="D1765" s="151"/>
      <c r="E1765" s="152"/>
      <c r="F1765" s="153"/>
    </row>
    <row r="1766" spans="4:6" x14ac:dyDescent="0.25">
      <c r="D1766" s="151"/>
      <c r="E1766" s="152"/>
      <c r="F1766" s="153"/>
    </row>
    <row r="1767" spans="4:6" x14ac:dyDescent="0.25">
      <c r="D1767" s="151"/>
      <c r="E1767" s="152"/>
      <c r="F1767" s="153"/>
    </row>
    <row r="1768" spans="4:6" x14ac:dyDescent="0.25">
      <c r="D1768" s="151"/>
      <c r="E1768" s="152"/>
      <c r="F1768" s="153"/>
    </row>
    <row r="1769" spans="4:6" x14ac:dyDescent="0.25">
      <c r="D1769" s="151"/>
      <c r="E1769" s="152"/>
      <c r="F1769" s="153"/>
    </row>
    <row r="1770" spans="4:6" x14ac:dyDescent="0.25">
      <c r="D1770" s="151"/>
      <c r="E1770" s="152"/>
      <c r="F1770" s="153"/>
    </row>
    <row r="1771" spans="4:6" x14ac:dyDescent="0.25">
      <c r="D1771" s="151"/>
      <c r="E1771" s="152"/>
      <c r="F1771" s="153"/>
    </row>
    <row r="1772" spans="4:6" x14ac:dyDescent="0.25">
      <c r="D1772" s="151"/>
      <c r="E1772" s="152"/>
      <c r="F1772" s="153"/>
    </row>
    <row r="1773" spans="4:6" x14ac:dyDescent="0.25">
      <c r="D1773" s="151"/>
      <c r="E1773" s="152"/>
      <c r="F1773" s="153"/>
    </row>
    <row r="1774" spans="4:6" x14ac:dyDescent="0.25">
      <c r="D1774" s="151"/>
      <c r="E1774" s="152"/>
      <c r="F1774" s="153"/>
    </row>
    <row r="1775" spans="4:6" x14ac:dyDescent="0.25">
      <c r="D1775" s="151"/>
      <c r="E1775" s="152"/>
      <c r="F1775" s="153"/>
    </row>
    <row r="1776" spans="4:6" x14ac:dyDescent="0.25">
      <c r="D1776" s="151"/>
      <c r="E1776" s="152"/>
      <c r="F1776" s="153"/>
    </row>
    <row r="1777" spans="4:6" x14ac:dyDescent="0.25">
      <c r="D1777" s="151"/>
      <c r="E1777" s="152"/>
      <c r="F1777" s="153"/>
    </row>
    <row r="1778" spans="4:6" x14ac:dyDescent="0.25">
      <c r="D1778" s="151"/>
      <c r="E1778" s="152"/>
      <c r="F1778" s="153"/>
    </row>
    <row r="1779" spans="4:6" x14ac:dyDescent="0.25">
      <c r="D1779" s="151"/>
      <c r="E1779" s="152"/>
      <c r="F1779" s="153"/>
    </row>
    <row r="1780" spans="4:6" x14ac:dyDescent="0.25">
      <c r="D1780" s="151"/>
      <c r="E1780" s="152"/>
      <c r="F1780" s="153"/>
    </row>
    <row r="1781" spans="4:6" x14ac:dyDescent="0.25">
      <c r="D1781" s="151"/>
      <c r="E1781" s="152"/>
      <c r="F1781" s="153"/>
    </row>
    <row r="1782" spans="4:6" x14ac:dyDescent="0.25">
      <c r="D1782" s="151"/>
      <c r="E1782" s="152"/>
      <c r="F1782" s="153"/>
    </row>
    <row r="1783" spans="4:6" x14ac:dyDescent="0.25">
      <c r="D1783" s="151"/>
      <c r="E1783" s="152"/>
      <c r="F1783" s="153"/>
    </row>
    <row r="1784" spans="4:6" x14ac:dyDescent="0.25">
      <c r="D1784" s="151"/>
      <c r="E1784" s="152"/>
      <c r="F1784" s="153"/>
    </row>
    <row r="1785" spans="4:6" x14ac:dyDescent="0.25">
      <c r="D1785" s="151"/>
      <c r="E1785" s="152"/>
      <c r="F1785" s="153"/>
    </row>
    <row r="1786" spans="4:6" x14ac:dyDescent="0.25">
      <c r="D1786" s="151"/>
      <c r="E1786" s="152"/>
      <c r="F1786" s="153"/>
    </row>
    <row r="1787" spans="4:6" x14ac:dyDescent="0.25">
      <c r="D1787" s="151"/>
      <c r="E1787" s="152"/>
      <c r="F1787" s="153"/>
    </row>
    <row r="1788" spans="4:6" x14ac:dyDescent="0.25">
      <c r="D1788" s="151"/>
      <c r="E1788" s="152"/>
      <c r="F1788" s="153"/>
    </row>
    <row r="1789" spans="4:6" x14ac:dyDescent="0.25">
      <c r="D1789" s="151"/>
      <c r="E1789" s="152"/>
      <c r="F1789" s="153"/>
    </row>
    <row r="1790" spans="4:6" x14ac:dyDescent="0.25">
      <c r="D1790" s="151"/>
      <c r="E1790" s="152"/>
      <c r="F1790" s="153"/>
    </row>
    <row r="1791" spans="4:6" x14ac:dyDescent="0.25">
      <c r="D1791" s="151"/>
      <c r="E1791" s="152"/>
      <c r="F1791" s="153"/>
    </row>
    <row r="1792" spans="4:6" x14ac:dyDescent="0.25">
      <c r="D1792" s="151"/>
      <c r="E1792" s="152"/>
      <c r="F1792" s="153"/>
    </row>
    <row r="1793" spans="4:6" x14ac:dyDescent="0.25">
      <c r="D1793" s="151"/>
      <c r="E1793" s="152"/>
      <c r="F1793" s="153"/>
    </row>
    <row r="1794" spans="4:6" x14ac:dyDescent="0.25">
      <c r="D1794" s="151"/>
      <c r="E1794" s="152"/>
      <c r="F1794" s="153"/>
    </row>
    <row r="1795" spans="4:6" x14ac:dyDescent="0.25">
      <c r="D1795" s="151"/>
      <c r="E1795" s="152"/>
      <c r="F1795" s="153"/>
    </row>
    <row r="1796" spans="4:6" x14ac:dyDescent="0.25">
      <c r="D1796" s="151"/>
      <c r="E1796" s="152"/>
      <c r="F1796" s="153"/>
    </row>
    <row r="1797" spans="4:6" x14ac:dyDescent="0.25">
      <c r="D1797" s="151"/>
      <c r="E1797" s="152"/>
      <c r="F1797" s="153"/>
    </row>
    <row r="1798" spans="4:6" x14ac:dyDescent="0.25">
      <c r="D1798" s="151"/>
      <c r="E1798" s="152"/>
      <c r="F1798" s="153"/>
    </row>
    <row r="1799" spans="4:6" x14ac:dyDescent="0.25">
      <c r="D1799" s="151"/>
      <c r="E1799" s="152"/>
      <c r="F1799" s="153"/>
    </row>
    <row r="1800" spans="4:6" x14ac:dyDescent="0.25">
      <c r="D1800" s="151"/>
      <c r="E1800" s="152"/>
      <c r="F1800" s="153"/>
    </row>
    <row r="1801" spans="4:6" x14ac:dyDescent="0.25">
      <c r="D1801" s="151"/>
      <c r="E1801" s="152"/>
      <c r="F1801" s="153"/>
    </row>
    <row r="1802" spans="4:6" x14ac:dyDescent="0.25">
      <c r="D1802" s="151"/>
      <c r="E1802" s="152"/>
      <c r="F1802" s="153"/>
    </row>
    <row r="1803" spans="4:6" x14ac:dyDescent="0.25">
      <c r="D1803" s="151"/>
      <c r="E1803" s="152"/>
      <c r="F1803" s="153"/>
    </row>
    <row r="1804" spans="4:6" x14ac:dyDescent="0.25">
      <c r="D1804" s="151"/>
      <c r="E1804" s="152"/>
      <c r="F1804" s="153"/>
    </row>
    <row r="1805" spans="4:6" x14ac:dyDescent="0.25">
      <c r="D1805" s="151"/>
      <c r="E1805" s="152"/>
      <c r="F1805" s="153"/>
    </row>
    <row r="1806" spans="4:6" x14ac:dyDescent="0.25">
      <c r="D1806" s="151"/>
      <c r="E1806" s="152"/>
      <c r="F1806" s="153"/>
    </row>
    <row r="1807" spans="4:6" x14ac:dyDescent="0.25">
      <c r="D1807" s="151"/>
      <c r="E1807" s="152"/>
      <c r="F1807" s="153"/>
    </row>
    <row r="1808" spans="4:6" x14ac:dyDescent="0.25">
      <c r="D1808" s="151"/>
      <c r="E1808" s="152"/>
      <c r="F1808" s="153"/>
    </row>
    <row r="1809" spans="4:6" x14ac:dyDescent="0.25">
      <c r="D1809" s="151"/>
      <c r="E1809" s="152"/>
      <c r="F1809" s="153"/>
    </row>
    <row r="1810" spans="4:6" x14ac:dyDescent="0.25">
      <c r="D1810" s="151"/>
      <c r="E1810" s="152"/>
      <c r="F1810" s="153"/>
    </row>
    <row r="1811" spans="4:6" x14ac:dyDescent="0.25">
      <c r="D1811" s="151"/>
      <c r="E1811" s="152"/>
      <c r="F1811" s="153"/>
    </row>
    <row r="1812" spans="4:6" x14ac:dyDescent="0.25">
      <c r="D1812" s="151"/>
      <c r="E1812" s="152"/>
      <c r="F1812" s="153"/>
    </row>
    <row r="1813" spans="4:6" x14ac:dyDescent="0.25">
      <c r="D1813" s="151"/>
      <c r="E1813" s="152"/>
      <c r="F1813" s="153"/>
    </row>
    <row r="1814" spans="4:6" x14ac:dyDescent="0.25">
      <c r="D1814" s="151"/>
      <c r="E1814" s="152"/>
      <c r="F1814" s="153"/>
    </row>
    <row r="1815" spans="4:6" x14ac:dyDescent="0.25">
      <c r="D1815" s="151"/>
      <c r="E1815" s="152"/>
      <c r="F1815" s="153"/>
    </row>
    <row r="1816" spans="4:6" x14ac:dyDescent="0.25">
      <c r="D1816" s="151"/>
      <c r="E1816" s="152"/>
      <c r="F1816" s="153"/>
    </row>
    <row r="1817" spans="4:6" x14ac:dyDescent="0.25">
      <c r="D1817" s="151"/>
      <c r="E1817" s="152"/>
      <c r="F1817" s="153"/>
    </row>
    <row r="1818" spans="4:6" x14ac:dyDescent="0.25">
      <c r="D1818" s="151"/>
      <c r="E1818" s="152"/>
      <c r="F1818" s="153"/>
    </row>
    <row r="1819" spans="4:6" x14ac:dyDescent="0.25">
      <c r="D1819" s="151"/>
      <c r="E1819" s="152"/>
      <c r="F1819" s="153"/>
    </row>
    <row r="1820" spans="4:6" x14ac:dyDescent="0.25">
      <c r="D1820" s="151"/>
      <c r="E1820" s="152"/>
      <c r="F1820" s="153"/>
    </row>
    <row r="1821" spans="4:6" x14ac:dyDescent="0.25">
      <c r="D1821" s="151"/>
      <c r="E1821" s="152"/>
      <c r="F1821" s="153"/>
    </row>
    <row r="1822" spans="4:6" x14ac:dyDescent="0.25">
      <c r="D1822" s="151"/>
      <c r="E1822" s="152"/>
      <c r="F1822" s="153"/>
    </row>
    <row r="1823" spans="4:6" x14ac:dyDescent="0.25">
      <c r="D1823" s="151"/>
      <c r="E1823" s="152"/>
      <c r="F1823" s="153"/>
    </row>
    <row r="1824" spans="4:6" x14ac:dyDescent="0.25">
      <c r="D1824" s="151"/>
      <c r="E1824" s="152"/>
      <c r="F1824" s="153"/>
    </row>
    <row r="1825" spans="4:6" x14ac:dyDescent="0.25">
      <c r="D1825" s="151"/>
      <c r="E1825" s="152"/>
      <c r="F1825" s="153"/>
    </row>
    <row r="1826" spans="4:6" x14ac:dyDescent="0.25">
      <c r="D1826" s="151"/>
      <c r="E1826" s="152"/>
      <c r="F1826" s="153"/>
    </row>
    <row r="1827" spans="4:6" x14ac:dyDescent="0.25">
      <c r="D1827" s="151"/>
      <c r="E1827" s="152"/>
      <c r="F1827" s="153"/>
    </row>
    <row r="1828" spans="4:6" x14ac:dyDescent="0.25">
      <c r="D1828" s="151"/>
      <c r="E1828" s="152"/>
      <c r="F1828" s="153"/>
    </row>
    <row r="1829" spans="4:6" x14ac:dyDescent="0.25">
      <c r="D1829" s="151"/>
      <c r="E1829" s="152"/>
      <c r="F1829" s="153"/>
    </row>
    <row r="1830" spans="4:6" x14ac:dyDescent="0.25">
      <c r="D1830" s="151"/>
      <c r="E1830" s="152"/>
      <c r="F1830" s="153"/>
    </row>
    <row r="1831" spans="4:6" x14ac:dyDescent="0.25">
      <c r="D1831" s="151"/>
      <c r="E1831" s="152"/>
      <c r="F1831" s="153"/>
    </row>
    <row r="1832" spans="4:6" x14ac:dyDescent="0.25">
      <c r="D1832" s="151"/>
      <c r="E1832" s="152"/>
      <c r="F1832" s="153"/>
    </row>
    <row r="1833" spans="4:6" x14ac:dyDescent="0.25">
      <c r="D1833" s="151"/>
      <c r="E1833" s="152"/>
      <c r="F1833" s="153"/>
    </row>
    <row r="1834" spans="4:6" x14ac:dyDescent="0.25">
      <c r="D1834" s="151"/>
      <c r="E1834" s="152"/>
      <c r="F1834" s="153"/>
    </row>
    <row r="1835" spans="4:6" x14ac:dyDescent="0.25">
      <c r="D1835" s="151"/>
      <c r="E1835" s="152"/>
      <c r="F1835" s="153"/>
    </row>
    <row r="1836" spans="4:6" x14ac:dyDescent="0.25">
      <c r="D1836" s="151"/>
      <c r="E1836" s="152"/>
      <c r="F1836" s="153"/>
    </row>
    <row r="1837" spans="4:6" x14ac:dyDescent="0.25">
      <c r="D1837" s="151"/>
      <c r="E1837" s="152"/>
      <c r="F1837" s="153"/>
    </row>
    <row r="1838" spans="4:6" x14ac:dyDescent="0.25">
      <c r="D1838" s="151"/>
      <c r="E1838" s="152"/>
      <c r="F1838" s="153"/>
    </row>
    <row r="1839" spans="4:6" x14ac:dyDescent="0.25">
      <c r="D1839" s="151"/>
      <c r="E1839" s="152"/>
      <c r="F1839" s="153"/>
    </row>
    <row r="1840" spans="4:6" x14ac:dyDescent="0.25">
      <c r="D1840" s="151"/>
      <c r="E1840" s="152"/>
      <c r="F1840" s="153"/>
    </row>
    <row r="1841" spans="4:6" x14ac:dyDescent="0.25">
      <c r="D1841" s="151"/>
      <c r="E1841" s="152"/>
      <c r="F1841" s="153"/>
    </row>
    <row r="1842" spans="4:6" x14ac:dyDescent="0.25">
      <c r="D1842" s="151"/>
      <c r="E1842" s="152"/>
      <c r="F1842" s="153"/>
    </row>
    <row r="1843" spans="4:6" x14ac:dyDescent="0.25">
      <c r="D1843" s="151"/>
      <c r="E1843" s="152"/>
      <c r="F1843" s="153"/>
    </row>
    <row r="1844" spans="4:6" x14ac:dyDescent="0.25">
      <c r="D1844" s="151"/>
      <c r="E1844" s="152"/>
      <c r="F1844" s="153"/>
    </row>
    <row r="1845" spans="4:6" x14ac:dyDescent="0.25">
      <c r="D1845" s="151"/>
      <c r="E1845" s="152"/>
      <c r="F1845" s="153"/>
    </row>
    <row r="1846" spans="4:6" x14ac:dyDescent="0.25">
      <c r="D1846" s="151"/>
      <c r="E1846" s="152"/>
      <c r="F1846" s="153"/>
    </row>
    <row r="1847" spans="4:6" x14ac:dyDescent="0.25">
      <c r="D1847" s="151"/>
      <c r="E1847" s="152"/>
      <c r="F1847" s="153"/>
    </row>
    <row r="1848" spans="4:6" x14ac:dyDescent="0.25">
      <c r="D1848" s="151"/>
      <c r="E1848" s="152"/>
      <c r="F1848" s="153"/>
    </row>
    <row r="1849" spans="4:6" x14ac:dyDescent="0.25">
      <c r="D1849" s="151"/>
      <c r="E1849" s="152"/>
      <c r="F1849" s="153"/>
    </row>
    <row r="1850" spans="4:6" x14ac:dyDescent="0.25">
      <c r="D1850" s="151"/>
      <c r="E1850" s="152"/>
      <c r="F1850" s="153"/>
    </row>
    <row r="1851" spans="4:6" x14ac:dyDescent="0.25">
      <c r="D1851" s="151"/>
      <c r="E1851" s="152"/>
      <c r="F1851" s="153"/>
    </row>
    <row r="1852" spans="4:6" x14ac:dyDescent="0.25">
      <c r="D1852" s="151"/>
      <c r="E1852" s="152"/>
      <c r="F1852" s="153"/>
    </row>
    <row r="1853" spans="4:6" x14ac:dyDescent="0.25">
      <c r="D1853" s="151"/>
      <c r="E1853" s="152"/>
      <c r="F1853" s="153"/>
    </row>
    <row r="1854" spans="4:6" x14ac:dyDescent="0.25">
      <c r="D1854" s="151"/>
      <c r="E1854" s="152"/>
      <c r="F1854" s="153"/>
    </row>
    <row r="1855" spans="4:6" x14ac:dyDescent="0.25">
      <c r="D1855" s="151"/>
      <c r="E1855" s="152"/>
      <c r="F1855" s="153"/>
    </row>
    <row r="1856" spans="4:6" x14ac:dyDescent="0.25">
      <c r="D1856" s="151"/>
      <c r="E1856" s="152"/>
      <c r="F1856" s="153"/>
    </row>
    <row r="1857" spans="4:6" x14ac:dyDescent="0.25">
      <c r="D1857" s="151"/>
      <c r="E1857" s="152"/>
      <c r="F1857" s="153"/>
    </row>
    <row r="1858" spans="4:6" x14ac:dyDescent="0.25">
      <c r="D1858" s="151"/>
      <c r="E1858" s="152"/>
      <c r="F1858" s="153"/>
    </row>
    <row r="1859" spans="4:6" x14ac:dyDescent="0.25">
      <c r="D1859" s="151"/>
      <c r="E1859" s="152"/>
      <c r="F1859" s="153"/>
    </row>
    <row r="1860" spans="4:6" x14ac:dyDescent="0.25">
      <c r="D1860" s="151"/>
      <c r="E1860" s="152"/>
      <c r="F1860" s="153"/>
    </row>
    <row r="1861" spans="4:6" x14ac:dyDescent="0.25">
      <c r="D1861" s="151"/>
      <c r="E1861" s="152"/>
      <c r="F1861" s="153"/>
    </row>
    <row r="1862" spans="4:6" x14ac:dyDescent="0.25">
      <c r="D1862" s="151"/>
      <c r="E1862" s="152"/>
      <c r="F1862" s="153"/>
    </row>
    <row r="1863" spans="4:6" x14ac:dyDescent="0.25">
      <c r="D1863" s="151"/>
      <c r="E1863" s="152"/>
      <c r="F1863" s="153"/>
    </row>
    <row r="1864" spans="4:6" x14ac:dyDescent="0.25">
      <c r="D1864" s="151"/>
      <c r="E1864" s="152"/>
      <c r="F1864" s="153"/>
    </row>
    <row r="1865" spans="4:6" x14ac:dyDescent="0.25">
      <c r="D1865" s="151"/>
      <c r="E1865" s="152"/>
      <c r="F1865" s="153"/>
    </row>
    <row r="1866" spans="4:6" x14ac:dyDescent="0.25">
      <c r="D1866" s="151"/>
      <c r="E1866" s="152"/>
      <c r="F1866" s="153"/>
    </row>
    <row r="1867" spans="4:6" x14ac:dyDescent="0.25">
      <c r="D1867" s="151"/>
      <c r="E1867" s="152"/>
      <c r="F1867" s="153"/>
    </row>
    <row r="1868" spans="4:6" x14ac:dyDescent="0.25">
      <c r="D1868" s="151"/>
      <c r="E1868" s="152"/>
      <c r="F1868" s="153"/>
    </row>
    <row r="1869" spans="4:6" x14ac:dyDescent="0.25">
      <c r="D1869" s="151"/>
      <c r="E1869" s="152"/>
      <c r="F1869" s="153"/>
    </row>
    <row r="1870" spans="4:6" x14ac:dyDescent="0.25">
      <c r="D1870" s="151"/>
      <c r="E1870" s="152"/>
      <c r="F1870" s="153"/>
    </row>
    <row r="1871" spans="4:6" x14ac:dyDescent="0.25">
      <c r="D1871" s="151"/>
      <c r="E1871" s="152"/>
      <c r="F1871" s="153"/>
    </row>
    <row r="1872" spans="4:6" x14ac:dyDescent="0.25">
      <c r="D1872" s="151"/>
      <c r="E1872" s="152"/>
      <c r="F1872" s="153"/>
    </row>
    <row r="1873" spans="4:6" x14ac:dyDescent="0.25">
      <c r="D1873" s="151"/>
      <c r="E1873" s="152"/>
      <c r="F1873" s="153"/>
    </row>
    <row r="1874" spans="4:6" x14ac:dyDescent="0.25">
      <c r="D1874" s="151"/>
      <c r="E1874" s="152"/>
      <c r="F1874" s="153"/>
    </row>
    <row r="1875" spans="4:6" x14ac:dyDescent="0.25">
      <c r="D1875" s="151"/>
      <c r="E1875" s="152"/>
      <c r="F1875" s="153"/>
    </row>
    <row r="1876" spans="4:6" x14ac:dyDescent="0.25">
      <c r="D1876" s="151"/>
      <c r="E1876" s="152"/>
      <c r="F1876" s="153"/>
    </row>
    <row r="1877" spans="4:6" x14ac:dyDescent="0.25">
      <c r="D1877" s="151"/>
      <c r="E1877" s="152"/>
      <c r="F1877" s="153"/>
    </row>
    <row r="1878" spans="4:6" x14ac:dyDescent="0.25">
      <c r="D1878" s="151"/>
      <c r="E1878" s="152"/>
      <c r="F1878" s="153"/>
    </row>
    <row r="1879" spans="4:6" x14ac:dyDescent="0.25">
      <c r="D1879" s="151"/>
      <c r="E1879" s="152"/>
      <c r="F1879" s="153"/>
    </row>
    <row r="1880" spans="4:6" x14ac:dyDescent="0.25">
      <c r="D1880" s="151"/>
      <c r="E1880" s="152"/>
      <c r="F1880" s="153"/>
    </row>
    <row r="1881" spans="4:6" x14ac:dyDescent="0.25">
      <c r="D1881" s="151"/>
      <c r="E1881" s="152"/>
      <c r="F1881" s="153"/>
    </row>
    <row r="1882" spans="4:6" x14ac:dyDescent="0.25">
      <c r="D1882" s="151"/>
      <c r="E1882" s="152"/>
      <c r="F1882" s="153"/>
    </row>
    <row r="1883" spans="4:6" x14ac:dyDescent="0.25">
      <c r="D1883" s="151"/>
      <c r="E1883" s="152"/>
      <c r="F1883" s="153"/>
    </row>
    <row r="1884" spans="4:6" x14ac:dyDescent="0.25">
      <c r="D1884" s="151"/>
      <c r="E1884" s="152"/>
      <c r="F1884" s="153"/>
    </row>
    <row r="1885" spans="4:6" x14ac:dyDescent="0.25">
      <c r="D1885" s="151"/>
      <c r="E1885" s="152"/>
      <c r="F1885" s="153"/>
    </row>
    <row r="1886" spans="4:6" x14ac:dyDescent="0.25">
      <c r="D1886" s="151"/>
      <c r="E1886" s="152"/>
      <c r="F1886" s="153"/>
    </row>
    <row r="1887" spans="4:6" x14ac:dyDescent="0.25">
      <c r="D1887" s="151"/>
      <c r="E1887" s="152"/>
      <c r="F1887" s="153"/>
    </row>
    <row r="1888" spans="4:6" x14ac:dyDescent="0.25">
      <c r="D1888" s="151"/>
      <c r="E1888" s="152"/>
      <c r="F1888" s="153"/>
    </row>
    <row r="1889" spans="4:6" x14ac:dyDescent="0.25">
      <c r="D1889" s="151"/>
      <c r="E1889" s="152"/>
      <c r="F1889" s="153"/>
    </row>
    <row r="1890" spans="4:6" x14ac:dyDescent="0.25">
      <c r="D1890" s="151"/>
      <c r="E1890" s="152"/>
      <c r="F1890" s="153"/>
    </row>
    <row r="1891" spans="4:6" x14ac:dyDescent="0.25">
      <c r="D1891" s="151"/>
      <c r="E1891" s="152"/>
      <c r="F1891" s="153"/>
    </row>
    <row r="1892" spans="4:6" x14ac:dyDescent="0.25">
      <c r="D1892" s="151"/>
      <c r="E1892" s="152"/>
      <c r="F1892" s="153"/>
    </row>
    <row r="1893" spans="4:6" x14ac:dyDescent="0.25">
      <c r="D1893" s="151"/>
      <c r="E1893" s="152"/>
      <c r="F1893" s="153"/>
    </row>
    <row r="1894" spans="4:6" x14ac:dyDescent="0.25">
      <c r="D1894" s="151"/>
      <c r="E1894" s="152"/>
      <c r="F1894" s="153"/>
    </row>
    <row r="1895" spans="4:6" x14ac:dyDescent="0.25">
      <c r="D1895" s="151"/>
      <c r="E1895" s="152"/>
      <c r="F1895" s="153"/>
    </row>
    <row r="1896" spans="4:6" x14ac:dyDescent="0.25">
      <c r="D1896" s="151"/>
      <c r="E1896" s="152"/>
      <c r="F1896" s="153"/>
    </row>
    <row r="1897" spans="4:6" x14ac:dyDescent="0.25">
      <c r="D1897" s="151"/>
      <c r="E1897" s="152"/>
      <c r="F1897" s="153"/>
    </row>
    <row r="1898" spans="4:6" x14ac:dyDescent="0.25">
      <c r="D1898" s="151"/>
      <c r="E1898" s="152"/>
      <c r="F1898" s="153"/>
    </row>
    <row r="1899" spans="4:6" x14ac:dyDescent="0.25">
      <c r="D1899" s="151"/>
      <c r="E1899" s="152"/>
      <c r="F1899" s="153"/>
    </row>
    <row r="1900" spans="4:6" x14ac:dyDescent="0.25">
      <c r="D1900" s="151"/>
      <c r="E1900" s="152"/>
      <c r="F1900" s="153"/>
    </row>
    <row r="1901" spans="4:6" x14ac:dyDescent="0.25">
      <c r="D1901" s="151"/>
      <c r="E1901" s="152"/>
      <c r="F1901" s="153"/>
    </row>
    <row r="1902" spans="4:6" x14ac:dyDescent="0.25">
      <c r="D1902" s="151"/>
      <c r="E1902" s="152"/>
      <c r="F1902" s="153"/>
    </row>
    <row r="1903" spans="4:6" x14ac:dyDescent="0.25">
      <c r="D1903" s="151"/>
      <c r="E1903" s="152"/>
      <c r="F1903" s="153"/>
    </row>
    <row r="1904" spans="4:6" x14ac:dyDescent="0.25">
      <c r="D1904" s="151"/>
      <c r="E1904" s="152"/>
      <c r="F1904" s="153"/>
    </row>
    <row r="1905" spans="4:6" x14ac:dyDescent="0.25">
      <c r="D1905" s="151"/>
      <c r="E1905" s="152"/>
      <c r="F1905" s="153"/>
    </row>
    <row r="1906" spans="4:6" x14ac:dyDescent="0.25">
      <c r="D1906" s="151"/>
      <c r="E1906" s="152"/>
      <c r="F1906" s="153"/>
    </row>
    <row r="1907" spans="4:6" x14ac:dyDescent="0.25">
      <c r="D1907" s="151"/>
      <c r="E1907" s="152"/>
      <c r="F1907" s="153"/>
    </row>
    <row r="1908" spans="4:6" x14ac:dyDescent="0.25">
      <c r="D1908" s="151"/>
      <c r="E1908" s="152"/>
      <c r="F1908" s="153"/>
    </row>
    <row r="1909" spans="4:6" x14ac:dyDescent="0.25">
      <c r="D1909" s="151"/>
      <c r="E1909" s="152"/>
      <c r="F1909" s="153"/>
    </row>
    <row r="1910" spans="4:6" x14ac:dyDescent="0.25">
      <c r="D1910" s="151"/>
      <c r="E1910" s="152"/>
      <c r="F1910" s="153"/>
    </row>
    <row r="1911" spans="4:6" x14ac:dyDescent="0.25">
      <c r="D1911" s="151"/>
      <c r="E1911" s="152"/>
      <c r="F1911" s="153"/>
    </row>
    <row r="1912" spans="4:6" x14ac:dyDescent="0.25">
      <c r="D1912" s="151"/>
      <c r="E1912" s="152"/>
      <c r="F1912" s="153"/>
    </row>
    <row r="1913" spans="4:6" x14ac:dyDescent="0.25">
      <c r="D1913" s="151"/>
      <c r="E1913" s="152"/>
      <c r="F1913" s="153"/>
    </row>
    <row r="1914" spans="4:6" x14ac:dyDescent="0.25">
      <c r="D1914" s="151"/>
      <c r="E1914" s="152"/>
      <c r="F1914" s="153"/>
    </row>
    <row r="1915" spans="4:6" x14ac:dyDescent="0.25">
      <c r="D1915" s="151"/>
      <c r="E1915" s="152"/>
      <c r="F1915" s="153"/>
    </row>
    <row r="1916" spans="4:6" x14ac:dyDescent="0.25">
      <c r="D1916" s="151"/>
      <c r="E1916" s="152"/>
      <c r="F1916" s="153"/>
    </row>
    <row r="1917" spans="4:6" x14ac:dyDescent="0.25">
      <c r="D1917" s="151"/>
      <c r="E1917" s="152"/>
      <c r="F1917" s="153"/>
    </row>
    <row r="1918" spans="4:6" x14ac:dyDescent="0.25">
      <c r="D1918" s="151"/>
      <c r="E1918" s="152"/>
      <c r="F1918" s="153"/>
    </row>
    <row r="1919" spans="4:6" x14ac:dyDescent="0.25">
      <c r="D1919" s="151"/>
      <c r="E1919" s="152"/>
      <c r="F1919" s="153"/>
    </row>
    <row r="1920" spans="4:6" x14ac:dyDescent="0.25">
      <c r="D1920" s="151"/>
      <c r="E1920" s="152"/>
      <c r="F1920" s="153"/>
    </row>
    <row r="1921" spans="4:6" x14ac:dyDescent="0.25">
      <c r="D1921" s="151"/>
      <c r="E1921" s="152"/>
      <c r="F1921" s="153"/>
    </row>
    <row r="1922" spans="4:6" x14ac:dyDescent="0.25">
      <c r="D1922" s="151"/>
      <c r="E1922" s="152"/>
      <c r="F1922" s="153"/>
    </row>
    <row r="1923" spans="4:6" x14ac:dyDescent="0.25">
      <c r="D1923" s="151"/>
      <c r="E1923" s="152"/>
      <c r="F1923" s="153"/>
    </row>
    <row r="1924" spans="4:6" x14ac:dyDescent="0.25">
      <c r="D1924" s="151"/>
      <c r="E1924" s="152"/>
      <c r="F1924" s="153"/>
    </row>
    <row r="1925" spans="4:6" x14ac:dyDescent="0.25">
      <c r="D1925" s="151"/>
      <c r="E1925" s="152"/>
      <c r="F1925" s="153"/>
    </row>
    <row r="1926" spans="4:6" x14ac:dyDescent="0.25">
      <c r="D1926" s="151"/>
      <c r="E1926" s="152"/>
      <c r="F1926" s="153"/>
    </row>
    <row r="1927" spans="4:6" x14ac:dyDescent="0.25">
      <c r="D1927" s="151"/>
      <c r="E1927" s="152"/>
      <c r="F1927" s="153"/>
    </row>
    <row r="1928" spans="4:6" x14ac:dyDescent="0.25">
      <c r="D1928" s="151"/>
      <c r="E1928" s="152"/>
      <c r="F1928" s="153"/>
    </row>
    <row r="1929" spans="4:6" x14ac:dyDescent="0.25">
      <c r="D1929" s="151"/>
      <c r="E1929" s="152"/>
      <c r="F1929" s="153"/>
    </row>
    <row r="1930" spans="4:6" x14ac:dyDescent="0.25">
      <c r="D1930" s="151"/>
      <c r="E1930" s="152"/>
      <c r="F1930" s="153"/>
    </row>
    <row r="1931" spans="4:6" x14ac:dyDescent="0.25">
      <c r="D1931" s="151"/>
      <c r="E1931" s="152"/>
      <c r="F1931" s="153"/>
    </row>
    <row r="1932" spans="4:6" x14ac:dyDescent="0.25">
      <c r="D1932" s="151"/>
      <c r="E1932" s="152"/>
      <c r="F1932" s="153"/>
    </row>
    <row r="1933" spans="4:6" x14ac:dyDescent="0.25">
      <c r="D1933" s="151"/>
      <c r="E1933" s="152"/>
      <c r="F1933" s="153"/>
    </row>
    <row r="1934" spans="4:6" x14ac:dyDescent="0.25">
      <c r="D1934" s="151"/>
      <c r="E1934" s="152"/>
      <c r="F1934" s="153"/>
    </row>
    <row r="1935" spans="4:6" x14ac:dyDescent="0.25">
      <c r="D1935" s="151"/>
      <c r="E1935" s="152"/>
      <c r="F1935" s="153"/>
    </row>
    <row r="1936" spans="4:6" x14ac:dyDescent="0.25">
      <c r="D1936" s="151"/>
      <c r="E1936" s="152"/>
      <c r="F1936" s="153"/>
    </row>
    <row r="1937" spans="4:6" x14ac:dyDescent="0.25">
      <c r="D1937" s="151"/>
      <c r="E1937" s="152"/>
      <c r="F1937" s="153"/>
    </row>
    <row r="1938" spans="4:6" x14ac:dyDescent="0.25">
      <c r="D1938" s="151"/>
      <c r="E1938" s="152"/>
      <c r="F1938" s="153"/>
    </row>
    <row r="1939" spans="4:6" x14ac:dyDescent="0.25">
      <c r="D1939" s="151"/>
      <c r="E1939" s="152"/>
      <c r="F1939" s="153"/>
    </row>
    <row r="1940" spans="4:6" x14ac:dyDescent="0.25">
      <c r="D1940" s="151"/>
      <c r="E1940" s="152"/>
      <c r="F1940" s="153"/>
    </row>
    <row r="1941" spans="4:6" x14ac:dyDescent="0.25">
      <c r="D1941" s="151"/>
      <c r="E1941" s="152"/>
      <c r="F1941" s="153"/>
    </row>
    <row r="1942" spans="4:6" x14ac:dyDescent="0.25">
      <c r="D1942" s="151"/>
      <c r="E1942" s="152"/>
      <c r="F1942" s="153"/>
    </row>
    <row r="1943" spans="4:6" x14ac:dyDescent="0.25">
      <c r="D1943" s="151"/>
      <c r="E1943" s="152"/>
      <c r="F1943" s="153"/>
    </row>
    <row r="1944" spans="4:6" x14ac:dyDescent="0.25">
      <c r="D1944" s="151"/>
      <c r="E1944" s="152"/>
      <c r="F1944" s="153"/>
    </row>
    <row r="1945" spans="4:6" x14ac:dyDescent="0.25">
      <c r="D1945" s="151"/>
      <c r="E1945" s="152"/>
      <c r="F1945" s="153"/>
    </row>
    <row r="1946" spans="4:6" x14ac:dyDescent="0.25">
      <c r="D1946" s="151"/>
      <c r="E1946" s="152"/>
      <c r="F1946" s="153"/>
    </row>
    <row r="1947" spans="4:6" x14ac:dyDescent="0.25">
      <c r="D1947" s="151"/>
      <c r="E1947" s="152"/>
      <c r="F1947" s="153"/>
    </row>
    <row r="1948" spans="4:6" x14ac:dyDescent="0.25">
      <c r="D1948" s="151"/>
      <c r="E1948" s="152"/>
      <c r="F1948" s="153"/>
    </row>
    <row r="1949" spans="4:6" x14ac:dyDescent="0.25">
      <c r="D1949" s="151"/>
      <c r="E1949" s="152"/>
      <c r="F1949" s="153"/>
    </row>
    <row r="1950" spans="4:6" x14ac:dyDescent="0.25">
      <c r="D1950" s="151"/>
      <c r="E1950" s="152"/>
      <c r="F1950" s="153"/>
    </row>
    <row r="1951" spans="4:6" x14ac:dyDescent="0.25">
      <c r="D1951" s="151"/>
      <c r="E1951" s="152"/>
      <c r="F1951" s="153"/>
    </row>
    <row r="1952" spans="4:6" x14ac:dyDescent="0.25">
      <c r="D1952" s="151"/>
      <c r="E1952" s="152"/>
      <c r="F1952" s="153"/>
    </row>
    <row r="1953" spans="4:6" x14ac:dyDescent="0.25">
      <c r="D1953" s="151"/>
      <c r="E1953" s="152"/>
      <c r="F1953" s="153"/>
    </row>
    <row r="1954" spans="4:6" x14ac:dyDescent="0.25">
      <c r="D1954" s="151"/>
      <c r="E1954" s="152"/>
      <c r="F1954" s="153"/>
    </row>
    <row r="1955" spans="4:6" x14ac:dyDescent="0.25">
      <c r="D1955" s="151"/>
      <c r="E1955" s="152"/>
      <c r="F1955" s="153"/>
    </row>
    <row r="1956" spans="4:6" x14ac:dyDescent="0.25">
      <c r="D1956" s="151"/>
      <c r="E1956" s="152"/>
      <c r="F1956" s="153"/>
    </row>
    <row r="1957" spans="4:6" x14ac:dyDescent="0.25">
      <c r="D1957" s="151"/>
      <c r="E1957" s="152"/>
      <c r="F1957" s="153"/>
    </row>
    <row r="1958" spans="4:6" x14ac:dyDescent="0.25">
      <c r="D1958" s="151"/>
      <c r="E1958" s="152"/>
      <c r="F1958" s="153"/>
    </row>
    <row r="1959" spans="4:6" x14ac:dyDescent="0.25">
      <c r="D1959" s="151"/>
      <c r="E1959" s="152"/>
      <c r="F1959" s="153"/>
    </row>
    <row r="1960" spans="4:6" x14ac:dyDescent="0.25">
      <c r="D1960" s="151"/>
      <c r="E1960" s="152"/>
      <c r="F1960" s="153"/>
    </row>
    <row r="1961" spans="4:6" x14ac:dyDescent="0.25">
      <c r="D1961" s="151"/>
      <c r="E1961" s="152"/>
      <c r="F1961" s="153"/>
    </row>
    <row r="1962" spans="4:6" x14ac:dyDescent="0.25">
      <c r="D1962" s="151"/>
      <c r="E1962" s="152"/>
      <c r="F1962" s="153"/>
    </row>
    <row r="1963" spans="4:6" x14ac:dyDescent="0.25">
      <c r="D1963" s="151"/>
      <c r="E1963" s="152"/>
      <c r="F1963" s="153"/>
    </row>
    <row r="1964" spans="4:6" x14ac:dyDescent="0.25">
      <c r="D1964" s="151"/>
      <c r="E1964" s="152"/>
      <c r="F1964" s="153"/>
    </row>
    <row r="1965" spans="4:6" x14ac:dyDescent="0.25">
      <c r="D1965" s="151"/>
      <c r="E1965" s="152"/>
      <c r="F1965" s="153"/>
    </row>
    <row r="1966" spans="4:6" x14ac:dyDescent="0.25">
      <c r="D1966" s="151"/>
      <c r="E1966" s="152"/>
      <c r="F1966" s="153"/>
    </row>
    <row r="1967" spans="4:6" x14ac:dyDescent="0.25">
      <c r="D1967" s="151"/>
      <c r="E1967" s="152"/>
      <c r="F1967" s="153"/>
    </row>
    <row r="1968" spans="4:6" x14ac:dyDescent="0.25">
      <c r="D1968" s="151"/>
      <c r="E1968" s="152"/>
      <c r="F1968" s="153"/>
    </row>
    <row r="1969" spans="4:6" x14ac:dyDescent="0.25">
      <c r="D1969" s="151"/>
      <c r="E1969" s="152"/>
      <c r="F1969" s="153"/>
    </row>
    <row r="1970" spans="4:6" x14ac:dyDescent="0.25">
      <c r="D1970" s="151"/>
      <c r="E1970" s="152"/>
      <c r="F1970" s="153"/>
    </row>
    <row r="1971" spans="4:6" x14ac:dyDescent="0.25">
      <c r="D1971" s="151"/>
      <c r="E1971" s="152"/>
      <c r="F1971" s="153"/>
    </row>
    <row r="1972" spans="4:6" x14ac:dyDescent="0.25">
      <c r="D1972" s="151"/>
      <c r="E1972" s="152"/>
      <c r="F1972" s="153"/>
    </row>
    <row r="1973" spans="4:6" x14ac:dyDescent="0.25">
      <c r="D1973" s="151"/>
      <c r="E1973" s="152"/>
      <c r="F1973" s="153"/>
    </row>
    <row r="1974" spans="4:6" x14ac:dyDescent="0.25">
      <c r="D1974" s="151"/>
      <c r="E1974" s="152"/>
      <c r="F1974" s="153"/>
    </row>
    <row r="1975" spans="4:6" x14ac:dyDescent="0.25">
      <c r="D1975" s="151"/>
      <c r="E1975" s="152"/>
      <c r="F1975" s="153"/>
    </row>
    <row r="1976" spans="4:6" x14ac:dyDescent="0.25">
      <c r="D1976" s="151"/>
      <c r="E1976" s="152"/>
      <c r="F1976" s="153"/>
    </row>
    <row r="1977" spans="4:6" x14ac:dyDescent="0.25">
      <c r="D1977" s="151"/>
      <c r="E1977" s="152"/>
      <c r="F1977" s="153"/>
    </row>
    <row r="1978" spans="4:6" x14ac:dyDescent="0.25">
      <c r="D1978" s="151"/>
      <c r="E1978" s="152"/>
      <c r="F1978" s="153"/>
    </row>
    <row r="1979" spans="4:6" x14ac:dyDescent="0.25">
      <c r="D1979" s="151"/>
      <c r="E1979" s="152"/>
      <c r="F1979" s="153"/>
    </row>
    <row r="1980" spans="4:6" x14ac:dyDescent="0.25">
      <c r="D1980" s="151"/>
      <c r="E1980" s="152"/>
      <c r="F1980" s="153"/>
    </row>
    <row r="1981" spans="4:6" x14ac:dyDescent="0.25">
      <c r="D1981" s="151"/>
      <c r="E1981" s="152"/>
      <c r="F1981" s="153"/>
    </row>
    <row r="1982" spans="4:6" x14ac:dyDescent="0.25">
      <c r="D1982" s="151"/>
      <c r="E1982" s="152"/>
      <c r="F1982" s="153"/>
    </row>
    <row r="1983" spans="4:6" x14ac:dyDescent="0.25">
      <c r="D1983" s="151"/>
      <c r="E1983" s="152"/>
      <c r="F1983" s="153"/>
    </row>
    <row r="1984" spans="4:6" x14ac:dyDescent="0.25">
      <c r="D1984" s="151"/>
      <c r="E1984" s="152"/>
      <c r="F1984" s="153"/>
    </row>
    <row r="1985" spans="4:6" x14ac:dyDescent="0.25">
      <c r="D1985" s="151"/>
      <c r="E1985" s="152"/>
      <c r="F1985" s="153"/>
    </row>
    <row r="1986" spans="4:6" x14ac:dyDescent="0.25">
      <c r="D1986" s="151"/>
      <c r="E1986" s="152"/>
      <c r="F1986" s="153"/>
    </row>
    <row r="1987" spans="4:6" x14ac:dyDescent="0.25">
      <c r="D1987" s="151"/>
      <c r="E1987" s="152"/>
      <c r="F1987" s="153"/>
    </row>
    <row r="1988" spans="4:6" x14ac:dyDescent="0.25">
      <c r="D1988" s="151"/>
      <c r="E1988" s="152"/>
      <c r="F1988" s="153"/>
    </row>
    <row r="1989" spans="4:6" x14ac:dyDescent="0.25">
      <c r="D1989" s="151"/>
      <c r="E1989" s="152"/>
      <c r="F1989" s="153"/>
    </row>
    <row r="1990" spans="4:6" x14ac:dyDescent="0.25">
      <c r="D1990" s="151"/>
      <c r="E1990" s="152"/>
      <c r="F1990" s="153"/>
    </row>
    <row r="1991" spans="4:6" x14ac:dyDescent="0.25">
      <c r="D1991" s="151"/>
      <c r="E1991" s="152"/>
      <c r="F1991" s="153"/>
    </row>
    <row r="1992" spans="4:6" x14ac:dyDescent="0.25">
      <c r="D1992" s="151"/>
      <c r="E1992" s="152"/>
      <c r="F1992" s="153"/>
    </row>
    <row r="1993" spans="4:6" x14ac:dyDescent="0.25">
      <c r="D1993" s="151"/>
      <c r="E1993" s="152"/>
      <c r="F1993" s="153"/>
    </row>
    <row r="1994" spans="4:6" x14ac:dyDescent="0.25">
      <c r="D1994" s="151"/>
      <c r="E1994" s="152"/>
      <c r="F1994" s="153"/>
    </row>
    <row r="1995" spans="4:6" x14ac:dyDescent="0.25">
      <c r="D1995" s="151"/>
      <c r="E1995" s="152"/>
      <c r="F1995" s="153"/>
    </row>
    <row r="1996" spans="4:6" x14ac:dyDescent="0.25">
      <c r="D1996" s="151"/>
      <c r="E1996" s="152"/>
      <c r="F1996" s="153"/>
    </row>
    <row r="1997" spans="4:6" x14ac:dyDescent="0.25">
      <c r="D1997" s="151"/>
      <c r="E1997" s="152"/>
      <c r="F1997" s="153"/>
    </row>
    <row r="1998" spans="4:6" x14ac:dyDescent="0.25">
      <c r="D1998" s="151"/>
      <c r="E1998" s="152"/>
      <c r="F1998" s="153"/>
    </row>
    <row r="1999" spans="4:6" x14ac:dyDescent="0.25">
      <c r="D1999" s="151"/>
      <c r="E1999" s="152"/>
      <c r="F1999" s="153"/>
    </row>
    <row r="2000" spans="4:6" x14ac:dyDescent="0.25">
      <c r="D2000" s="151"/>
      <c r="E2000" s="152"/>
      <c r="F2000" s="153"/>
    </row>
    <row r="2001" spans="4:6" x14ac:dyDescent="0.25">
      <c r="D2001" s="151"/>
      <c r="E2001" s="152"/>
      <c r="F2001" s="153"/>
    </row>
    <row r="2002" spans="4:6" x14ac:dyDescent="0.25">
      <c r="D2002" s="151"/>
      <c r="E2002" s="152"/>
      <c r="F2002" s="153"/>
    </row>
    <row r="2003" spans="4:6" x14ac:dyDescent="0.25">
      <c r="D2003" s="151"/>
      <c r="E2003" s="152"/>
      <c r="F2003" s="153"/>
    </row>
    <row r="2004" spans="4:6" x14ac:dyDescent="0.25">
      <c r="D2004" s="151"/>
      <c r="E2004" s="152"/>
      <c r="F2004" s="153"/>
    </row>
    <row r="2005" spans="4:6" x14ac:dyDescent="0.25">
      <c r="D2005" s="151"/>
      <c r="E2005" s="152"/>
      <c r="F2005" s="153"/>
    </row>
    <row r="2006" spans="4:6" x14ac:dyDescent="0.25">
      <c r="D2006" s="151"/>
      <c r="E2006" s="152"/>
      <c r="F2006" s="153"/>
    </row>
    <row r="2007" spans="4:6" x14ac:dyDescent="0.25">
      <c r="D2007" s="151"/>
      <c r="E2007" s="152"/>
      <c r="F2007" s="153"/>
    </row>
    <row r="2008" spans="4:6" x14ac:dyDescent="0.25">
      <c r="D2008" s="151"/>
      <c r="E2008" s="152"/>
      <c r="F2008" s="153"/>
    </row>
    <row r="2009" spans="4:6" x14ac:dyDescent="0.25">
      <c r="D2009" s="151"/>
      <c r="E2009" s="152"/>
      <c r="F2009" s="153"/>
    </row>
    <row r="2010" spans="4:6" x14ac:dyDescent="0.25">
      <c r="D2010" s="151"/>
      <c r="E2010" s="152"/>
      <c r="F2010" s="153"/>
    </row>
    <row r="2011" spans="4:6" x14ac:dyDescent="0.25">
      <c r="D2011" s="151"/>
      <c r="E2011" s="152"/>
      <c r="F2011" s="153"/>
    </row>
    <row r="2012" spans="4:6" x14ac:dyDescent="0.25">
      <c r="D2012" s="151"/>
      <c r="E2012" s="152"/>
      <c r="F2012" s="153"/>
    </row>
    <row r="2013" spans="4:6" x14ac:dyDescent="0.25">
      <c r="D2013" s="151"/>
      <c r="E2013" s="152"/>
      <c r="F2013" s="153"/>
    </row>
    <row r="2014" spans="4:6" x14ac:dyDescent="0.25">
      <c r="D2014" s="151"/>
      <c r="E2014" s="152"/>
      <c r="F2014" s="153"/>
    </row>
    <row r="2015" spans="4:6" x14ac:dyDescent="0.25">
      <c r="D2015" s="151"/>
      <c r="E2015" s="152"/>
      <c r="F2015" s="153"/>
    </row>
    <row r="2016" spans="4:6" x14ac:dyDescent="0.25">
      <c r="D2016" s="151"/>
      <c r="E2016" s="152"/>
      <c r="F2016" s="153"/>
    </row>
    <row r="2017" spans="4:6" x14ac:dyDescent="0.25">
      <c r="D2017" s="151"/>
      <c r="E2017" s="152"/>
      <c r="F2017" s="153"/>
    </row>
    <row r="2018" spans="4:6" x14ac:dyDescent="0.25">
      <c r="D2018" s="151"/>
      <c r="E2018" s="152"/>
      <c r="F2018" s="153"/>
    </row>
    <row r="2019" spans="4:6" x14ac:dyDescent="0.25">
      <c r="D2019" s="151"/>
      <c r="E2019" s="152"/>
      <c r="F2019" s="153"/>
    </row>
    <row r="2020" spans="4:6" x14ac:dyDescent="0.25">
      <c r="D2020" s="151"/>
      <c r="E2020" s="152"/>
      <c r="F2020" s="153"/>
    </row>
    <row r="2021" spans="4:6" x14ac:dyDescent="0.25">
      <c r="D2021" s="151"/>
      <c r="E2021" s="152"/>
      <c r="F2021" s="153"/>
    </row>
    <row r="2022" spans="4:6" x14ac:dyDescent="0.25">
      <c r="D2022" s="151"/>
      <c r="E2022" s="152"/>
      <c r="F2022" s="153"/>
    </row>
    <row r="2023" spans="4:6" x14ac:dyDescent="0.25">
      <c r="D2023" s="151"/>
      <c r="E2023" s="152"/>
      <c r="F2023" s="153"/>
    </row>
    <row r="2024" spans="4:6" x14ac:dyDescent="0.25">
      <c r="D2024" s="151"/>
      <c r="E2024" s="152"/>
      <c r="F2024" s="153"/>
    </row>
    <row r="2025" spans="4:6" x14ac:dyDescent="0.25">
      <c r="D2025" s="151"/>
      <c r="E2025" s="152"/>
      <c r="F2025" s="153"/>
    </row>
    <row r="2026" spans="4:6" x14ac:dyDescent="0.25">
      <c r="D2026" s="151"/>
      <c r="E2026" s="152"/>
      <c r="F2026" s="153"/>
    </row>
    <row r="2027" spans="4:6" x14ac:dyDescent="0.25">
      <c r="D2027" s="151"/>
      <c r="E2027" s="152"/>
      <c r="F2027" s="153"/>
    </row>
    <row r="2028" spans="4:6" x14ac:dyDescent="0.25">
      <c r="D2028" s="151"/>
      <c r="E2028" s="152"/>
      <c r="F2028" s="153"/>
    </row>
    <row r="2029" spans="4:6" x14ac:dyDescent="0.25">
      <c r="D2029" s="151"/>
      <c r="E2029" s="152"/>
      <c r="F2029" s="153"/>
    </row>
    <row r="2030" spans="4:6" x14ac:dyDescent="0.25">
      <c r="D2030" s="151"/>
      <c r="E2030" s="152"/>
      <c r="F2030" s="153"/>
    </row>
    <row r="2031" spans="4:6" x14ac:dyDescent="0.25">
      <c r="D2031" s="151"/>
      <c r="E2031" s="152"/>
      <c r="F2031" s="153"/>
    </row>
    <row r="2032" spans="4:6" x14ac:dyDescent="0.25">
      <c r="D2032" s="151"/>
      <c r="E2032" s="152"/>
      <c r="F2032" s="153"/>
    </row>
    <row r="2033" spans="4:6" x14ac:dyDescent="0.25">
      <c r="D2033" s="151"/>
      <c r="E2033" s="152"/>
      <c r="F2033" s="153"/>
    </row>
    <row r="2034" spans="4:6" x14ac:dyDescent="0.25">
      <c r="D2034" s="151"/>
      <c r="E2034" s="152"/>
      <c r="F2034" s="153"/>
    </row>
    <row r="2035" spans="4:6" x14ac:dyDescent="0.25">
      <c r="D2035" s="151"/>
      <c r="E2035" s="152"/>
      <c r="F2035" s="153"/>
    </row>
    <row r="2036" spans="4:6" x14ac:dyDescent="0.25">
      <c r="D2036" s="151"/>
      <c r="E2036" s="152"/>
      <c r="F2036" s="153"/>
    </row>
    <row r="2037" spans="4:6" x14ac:dyDescent="0.25">
      <c r="D2037" s="151"/>
      <c r="E2037" s="152"/>
      <c r="F2037" s="153"/>
    </row>
    <row r="2038" spans="4:6" x14ac:dyDescent="0.25">
      <c r="D2038" s="151"/>
      <c r="E2038" s="152"/>
      <c r="F2038" s="153"/>
    </row>
    <row r="2039" spans="4:6" x14ac:dyDescent="0.25">
      <c r="D2039" s="151"/>
      <c r="E2039" s="152"/>
      <c r="F2039" s="153"/>
    </row>
    <row r="2040" spans="4:6" x14ac:dyDescent="0.25">
      <c r="D2040" s="151"/>
      <c r="E2040" s="152"/>
      <c r="F2040" s="153"/>
    </row>
    <row r="2041" spans="4:6" x14ac:dyDescent="0.25">
      <c r="D2041" s="151"/>
      <c r="E2041" s="152"/>
      <c r="F2041" s="153"/>
    </row>
    <row r="2042" spans="4:6" x14ac:dyDescent="0.25">
      <c r="D2042" s="151"/>
      <c r="E2042" s="152"/>
      <c r="F2042" s="153"/>
    </row>
    <row r="2043" spans="4:6" x14ac:dyDescent="0.25">
      <c r="D2043" s="151"/>
      <c r="E2043" s="152"/>
      <c r="F2043" s="153"/>
    </row>
    <row r="2044" spans="4:6" x14ac:dyDescent="0.25">
      <c r="D2044" s="151"/>
      <c r="E2044" s="152"/>
      <c r="F2044" s="153"/>
    </row>
    <row r="2045" spans="4:6" x14ac:dyDescent="0.25">
      <c r="D2045" s="151"/>
      <c r="E2045" s="152"/>
      <c r="F2045" s="153"/>
    </row>
    <row r="2046" spans="4:6" x14ac:dyDescent="0.25">
      <c r="D2046" s="151"/>
      <c r="E2046" s="152"/>
      <c r="F2046" s="153"/>
    </row>
    <row r="2047" spans="4:6" x14ac:dyDescent="0.25">
      <c r="D2047" s="151"/>
      <c r="E2047" s="152"/>
      <c r="F2047" s="153"/>
    </row>
    <row r="2048" spans="4:6" x14ac:dyDescent="0.25">
      <c r="D2048" s="151"/>
      <c r="E2048" s="152"/>
      <c r="F2048" s="153"/>
    </row>
    <row r="2049" spans="4:6" x14ac:dyDescent="0.25">
      <c r="D2049" s="151"/>
      <c r="E2049" s="152"/>
      <c r="F2049" s="153"/>
    </row>
    <row r="2050" spans="4:6" x14ac:dyDescent="0.25">
      <c r="D2050" s="151"/>
      <c r="E2050" s="152"/>
      <c r="F2050" s="153"/>
    </row>
    <row r="2051" spans="4:6" x14ac:dyDescent="0.25">
      <c r="D2051" s="151"/>
      <c r="E2051" s="152"/>
      <c r="F2051" s="153"/>
    </row>
    <row r="2052" spans="4:6" x14ac:dyDescent="0.25">
      <c r="D2052" s="151"/>
      <c r="E2052" s="152"/>
      <c r="F2052" s="153"/>
    </row>
    <row r="2053" spans="4:6" x14ac:dyDescent="0.25">
      <c r="D2053" s="151"/>
      <c r="E2053" s="152"/>
      <c r="F2053" s="153"/>
    </row>
    <row r="2054" spans="4:6" x14ac:dyDescent="0.25">
      <c r="D2054" s="151"/>
      <c r="E2054" s="152"/>
      <c r="F2054" s="153"/>
    </row>
    <row r="2055" spans="4:6" x14ac:dyDescent="0.25">
      <c r="D2055" s="151"/>
      <c r="E2055" s="152"/>
      <c r="F2055" s="153"/>
    </row>
    <row r="2056" spans="4:6" x14ac:dyDescent="0.25">
      <c r="D2056" s="151"/>
      <c r="E2056" s="152"/>
      <c r="F2056" s="153"/>
    </row>
    <row r="2057" spans="4:6" x14ac:dyDescent="0.25">
      <c r="D2057" s="151"/>
      <c r="E2057" s="152"/>
      <c r="F2057" s="153"/>
    </row>
    <row r="2058" spans="4:6" x14ac:dyDescent="0.25">
      <c r="D2058" s="151"/>
      <c r="E2058" s="152"/>
      <c r="F2058" s="153"/>
    </row>
    <row r="2059" spans="4:6" x14ac:dyDescent="0.25">
      <c r="D2059" s="151"/>
      <c r="E2059" s="152"/>
      <c r="F2059" s="153"/>
    </row>
    <row r="2060" spans="4:6" x14ac:dyDescent="0.25">
      <c r="D2060" s="151"/>
      <c r="E2060" s="152"/>
      <c r="F2060" s="153"/>
    </row>
    <row r="2061" spans="4:6" x14ac:dyDescent="0.25">
      <c r="D2061" s="151"/>
      <c r="E2061" s="152"/>
      <c r="F2061" s="153"/>
    </row>
    <row r="2062" spans="4:6" x14ac:dyDescent="0.25">
      <c r="D2062" s="151"/>
      <c r="E2062" s="152"/>
      <c r="F2062" s="153"/>
    </row>
    <row r="2063" spans="4:6" x14ac:dyDescent="0.25">
      <c r="D2063" s="151"/>
      <c r="E2063" s="152"/>
      <c r="F2063" s="153"/>
    </row>
    <row r="2064" spans="4:6" x14ac:dyDescent="0.25">
      <c r="D2064" s="151"/>
      <c r="E2064" s="152"/>
      <c r="F2064" s="153"/>
    </row>
    <row r="2065" spans="4:6" x14ac:dyDescent="0.25">
      <c r="D2065" s="151"/>
      <c r="E2065" s="152"/>
      <c r="F2065" s="153"/>
    </row>
    <row r="2066" spans="4:6" x14ac:dyDescent="0.25">
      <c r="D2066" s="151"/>
      <c r="E2066" s="152"/>
      <c r="F2066" s="153"/>
    </row>
    <row r="2067" spans="4:6" x14ac:dyDescent="0.25">
      <c r="D2067" s="151"/>
      <c r="E2067" s="152"/>
      <c r="F2067" s="153"/>
    </row>
    <row r="2068" spans="4:6" x14ac:dyDescent="0.25">
      <c r="D2068" s="151"/>
      <c r="E2068" s="152"/>
      <c r="F2068" s="153"/>
    </row>
    <row r="2069" spans="4:6" x14ac:dyDescent="0.25">
      <c r="D2069" s="151"/>
      <c r="E2069" s="152"/>
      <c r="F2069" s="153"/>
    </row>
    <row r="2070" spans="4:6" x14ac:dyDescent="0.25">
      <c r="D2070" s="151"/>
      <c r="E2070" s="152"/>
      <c r="F2070" s="153"/>
    </row>
    <row r="2071" spans="4:6" x14ac:dyDescent="0.25">
      <c r="D2071" s="151"/>
      <c r="E2071" s="152"/>
      <c r="F2071" s="153"/>
    </row>
    <row r="2072" spans="4:6" x14ac:dyDescent="0.25">
      <c r="D2072" s="151"/>
      <c r="E2072" s="152"/>
      <c r="F2072" s="153"/>
    </row>
    <row r="2073" spans="4:6" x14ac:dyDescent="0.25">
      <c r="D2073" s="151"/>
      <c r="E2073" s="152"/>
      <c r="F2073" s="153"/>
    </row>
    <row r="2074" spans="4:6" x14ac:dyDescent="0.25">
      <c r="D2074" s="151"/>
      <c r="E2074" s="152"/>
      <c r="F2074" s="153"/>
    </row>
    <row r="2075" spans="4:6" x14ac:dyDescent="0.25">
      <c r="D2075" s="151"/>
      <c r="E2075" s="152"/>
      <c r="F2075" s="153"/>
    </row>
    <row r="2076" spans="4:6" x14ac:dyDescent="0.25">
      <c r="D2076" s="151"/>
      <c r="E2076" s="152"/>
      <c r="F2076" s="153"/>
    </row>
    <row r="2077" spans="4:6" x14ac:dyDescent="0.25">
      <c r="D2077" s="151"/>
      <c r="E2077" s="152"/>
      <c r="F2077" s="153"/>
    </row>
    <row r="2078" spans="4:6" x14ac:dyDescent="0.25">
      <c r="D2078" s="151"/>
      <c r="E2078" s="152"/>
      <c r="F2078" s="153"/>
    </row>
    <row r="2079" spans="4:6" x14ac:dyDescent="0.25">
      <c r="D2079" s="151"/>
      <c r="E2079" s="152"/>
      <c r="F2079" s="153"/>
    </row>
    <row r="2080" spans="4:6" x14ac:dyDescent="0.25">
      <c r="D2080" s="151"/>
      <c r="E2080" s="152"/>
      <c r="F2080" s="153"/>
    </row>
    <row r="2081" spans="4:6" x14ac:dyDescent="0.25">
      <c r="D2081" s="151"/>
      <c r="E2081" s="152"/>
      <c r="F2081" s="153"/>
    </row>
    <row r="2082" spans="4:6" x14ac:dyDescent="0.25">
      <c r="D2082" s="151"/>
      <c r="E2082" s="152"/>
      <c r="F2082" s="153"/>
    </row>
    <row r="2083" spans="4:6" x14ac:dyDescent="0.25">
      <c r="D2083" s="151"/>
      <c r="E2083" s="152"/>
      <c r="F2083" s="153"/>
    </row>
    <row r="2084" spans="4:6" x14ac:dyDescent="0.25">
      <c r="D2084" s="151"/>
      <c r="E2084" s="152"/>
      <c r="F2084" s="153"/>
    </row>
    <row r="2085" spans="4:6" x14ac:dyDescent="0.25">
      <c r="D2085" s="151"/>
      <c r="E2085" s="152"/>
      <c r="F2085" s="153"/>
    </row>
    <row r="2086" spans="4:6" x14ac:dyDescent="0.25">
      <c r="D2086" s="151"/>
      <c r="E2086" s="152"/>
      <c r="F2086" s="153"/>
    </row>
    <row r="2087" spans="4:6" x14ac:dyDescent="0.25">
      <c r="D2087" s="151"/>
      <c r="E2087" s="152"/>
      <c r="F2087" s="153"/>
    </row>
    <row r="2088" spans="4:6" x14ac:dyDescent="0.25">
      <c r="D2088" s="151"/>
      <c r="E2088" s="152"/>
      <c r="F2088" s="153"/>
    </row>
    <row r="2089" spans="4:6" x14ac:dyDescent="0.25">
      <c r="D2089" s="151"/>
      <c r="E2089" s="152"/>
      <c r="F2089" s="153"/>
    </row>
    <row r="2090" spans="4:6" x14ac:dyDescent="0.25">
      <c r="D2090" s="151"/>
      <c r="E2090" s="152"/>
      <c r="F2090" s="153"/>
    </row>
    <row r="2091" spans="4:6" x14ac:dyDescent="0.25">
      <c r="D2091" s="151"/>
      <c r="E2091" s="152"/>
      <c r="F2091" s="153"/>
    </row>
    <row r="2092" spans="4:6" x14ac:dyDescent="0.25">
      <c r="D2092" s="151"/>
      <c r="E2092" s="152"/>
      <c r="F2092" s="153"/>
    </row>
    <row r="2093" spans="4:6" x14ac:dyDescent="0.25">
      <c r="D2093" s="151"/>
      <c r="E2093" s="152"/>
      <c r="F2093" s="153"/>
    </row>
    <row r="2094" spans="4:6" x14ac:dyDescent="0.25">
      <c r="D2094" s="151"/>
      <c r="E2094" s="152"/>
      <c r="F2094" s="153"/>
    </row>
    <row r="2095" spans="4:6" x14ac:dyDescent="0.25">
      <c r="D2095" s="151"/>
      <c r="E2095" s="152"/>
      <c r="F2095" s="153"/>
    </row>
    <row r="2096" spans="4:6" x14ac:dyDescent="0.25">
      <c r="D2096" s="151"/>
      <c r="E2096" s="152"/>
      <c r="F2096" s="153"/>
    </row>
    <row r="2097" spans="4:6" x14ac:dyDescent="0.25">
      <c r="D2097" s="151"/>
      <c r="E2097" s="152"/>
      <c r="F2097" s="153"/>
    </row>
    <row r="2098" spans="4:6" x14ac:dyDescent="0.25">
      <c r="D2098" s="151"/>
      <c r="E2098" s="152"/>
      <c r="F2098" s="153"/>
    </row>
    <row r="2099" spans="4:6" x14ac:dyDescent="0.25">
      <c r="D2099" s="151"/>
      <c r="E2099" s="152"/>
      <c r="F2099" s="153"/>
    </row>
    <row r="2100" spans="4:6" x14ac:dyDescent="0.25">
      <c r="D2100" s="151"/>
      <c r="E2100" s="152"/>
      <c r="F2100" s="153"/>
    </row>
    <row r="2101" spans="4:6" x14ac:dyDescent="0.25">
      <c r="D2101" s="151"/>
      <c r="E2101" s="152"/>
      <c r="F2101" s="153"/>
    </row>
    <row r="2102" spans="4:6" x14ac:dyDescent="0.25">
      <c r="D2102" s="151"/>
      <c r="E2102" s="152"/>
      <c r="F2102" s="153"/>
    </row>
    <row r="2103" spans="4:6" x14ac:dyDescent="0.25">
      <c r="F2103" s="156"/>
    </row>
  </sheetData>
  <mergeCells count="16">
    <mergeCell ref="A1689:D1689"/>
    <mergeCell ref="A1695:D1695"/>
    <mergeCell ref="A1696:D1696"/>
    <mergeCell ref="A1697:D1697"/>
    <mergeCell ref="B1688:D1688"/>
    <mergeCell ref="B1690:D1690"/>
    <mergeCell ref="B1691:D1691"/>
    <mergeCell ref="B1692:D1692"/>
    <mergeCell ref="B1694:D1694"/>
    <mergeCell ref="A1693:D1693"/>
    <mergeCell ref="B1687:D1687"/>
    <mergeCell ref="B1:E1"/>
    <mergeCell ref="B1683:D1683"/>
    <mergeCell ref="B1684:D1684"/>
    <mergeCell ref="B1685:D1685"/>
    <mergeCell ref="B1686:D1686"/>
  </mergeCells>
  <phoneticPr fontId="4" type="noConversion"/>
  <pageMargins left="0.7" right="0.7" top="0.75" bottom="0.75" header="0.3" footer="0.3"/>
  <pageSetup paperSize="9" scale="38" orientation="portrait" r:id="rId1"/>
  <rowBreaks count="1" manualBreakCount="1">
    <brk id="1603" max="5"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BPDE</vt:lpstr>
      <vt:lpstr>BPDE!Zone_d_impression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2026-10-19T12:42:19Z</dcterms:modified>
</cp:coreProperties>
</file>