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elarifi\Desktop\CLE\AOONS 48 INDH COIFFURE 27 OCTOBRE 2026\DOSSIER AOON 48 INDH 2026\"/>
    </mc:Choice>
  </mc:AlternateContent>
  <bookViews>
    <workbookView xWindow="0" yWindow="0" windowWidth="28800" windowHeight="12015" tabRatio="500"/>
  </bookViews>
  <sheets>
    <sheet name="BPDE" sheetId="1" r:id="rId1"/>
  </sheets>
  <definedNames>
    <definedName name="_xlnm.Print_Area" localSheetId="0">BPDE!$A$1:$G$62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7" i="1" l="1"/>
  <c r="F46" i="1"/>
  <c r="F45" i="1"/>
  <c r="F44" i="1"/>
  <c r="F41" i="1"/>
  <c r="F40" i="1"/>
  <c r="F39" i="1"/>
  <c r="F38" i="1"/>
  <c r="F37" i="1"/>
  <c r="F36" i="1"/>
  <c r="F35" i="1"/>
  <c r="F34" i="1"/>
  <c r="F31" i="1"/>
  <c r="F30" i="1"/>
  <c r="F29" i="1"/>
  <c r="F28" i="1"/>
  <c r="F27" i="1"/>
  <c r="F26" i="1"/>
  <c r="F23" i="1"/>
  <c r="F22" i="1"/>
  <c r="F24" i="1" s="1"/>
  <c r="F19" i="1"/>
  <c r="F18" i="1"/>
  <c r="F15" i="1"/>
  <c r="F14" i="1"/>
  <c r="F13" i="1"/>
  <c r="F10" i="1"/>
  <c r="F9" i="1"/>
  <c r="F8" i="1"/>
  <c r="F7" i="1"/>
  <c r="F6" i="1"/>
  <c r="F5" i="1"/>
  <c r="F16" i="1" l="1"/>
  <c r="F20" i="1"/>
  <c r="F48" i="1"/>
  <c r="F42" i="1"/>
  <c r="F32" i="1"/>
  <c r="F11" i="1"/>
  <c r="F50" i="1" l="1"/>
  <c r="F51" i="1" s="1"/>
  <c r="F52" i="1" s="1"/>
</calcChain>
</file>

<file path=xl/sharedStrings.xml><?xml version="1.0" encoding="utf-8"?>
<sst xmlns="http://schemas.openxmlformats.org/spreadsheetml/2006/main" count="121" uniqueCount="96">
  <si>
    <t>N°</t>
  </si>
  <si>
    <t>DESIGNATION DES OUVRAGES</t>
  </si>
  <si>
    <t>U</t>
  </si>
  <si>
    <t>QTE TOTALE</t>
  </si>
  <si>
    <t>PRIX UNIT. (DH)</t>
  </si>
  <si>
    <t>TOTAL HT (DH)</t>
  </si>
  <si>
    <t>A- TRAVAUX DIVERS</t>
  </si>
  <si>
    <t>A1</t>
  </si>
  <si>
    <t>DALLAGE EN BETON Y COMPRIS ACIERS</t>
  </si>
  <si>
    <t>m²</t>
  </si>
  <si>
    <t>A2</t>
  </si>
  <si>
    <t>FOUILLES</t>
  </si>
  <si>
    <t>m3</t>
  </si>
  <si>
    <t>A3</t>
  </si>
  <si>
    <t>APPORT ET MISE EN PLACE DE TOUT VENANT COMPACTE</t>
  </si>
  <si>
    <t>A4</t>
  </si>
  <si>
    <t>BORDURES T3</t>
  </si>
  <si>
    <t>ml</t>
  </si>
  <si>
    <t>A5</t>
  </si>
  <si>
    <t>TRAITEMENT DES FISSURES</t>
  </si>
  <si>
    <t>A6</t>
  </si>
  <si>
    <t>EXPERTISE TECHNIQUE</t>
  </si>
  <si>
    <t>FF</t>
  </si>
  <si>
    <t>SOUS TOTAL A- TRAVAUX DIVERS</t>
  </si>
  <si>
    <t>B- REVETEMENTS</t>
  </si>
  <si>
    <t>B1</t>
  </si>
  <si>
    <t>REVETEMENT EN GRANITO POLI</t>
  </si>
  <si>
    <t>B2</t>
  </si>
  <si>
    <t>REVETEMENT EN CARREAUX REV SOL</t>
  </si>
  <si>
    <t>B3</t>
  </si>
  <si>
    <t>REVETEMENT DU SOL EN CARREAUX GRES CERAME ANTIDERAPANT Y/C DÉCAPAGE DE L'EXISTANT</t>
  </si>
  <si>
    <t>SOUS TOTAL B- REVETEMENTS</t>
  </si>
  <si>
    <t>C- MENUISERIE</t>
  </si>
  <si>
    <t>C1</t>
  </si>
  <si>
    <t>FENETRES EN ALUMINIUM</t>
  </si>
  <si>
    <t>C2</t>
  </si>
  <si>
    <t>REFECTION DES FENETRES EN ALUMINIUM</t>
  </si>
  <si>
    <t>SOUS TOTAL C- MENUISERIE</t>
  </si>
  <si>
    <t>D- PLOMBERIE-SANITAIRE-ASSAINISSEMENT</t>
  </si>
  <si>
    <t>D1</t>
  </si>
  <si>
    <t>DESCENTE EP EN PVC DN 110</t>
  </si>
  <si>
    <t>D2</t>
  </si>
  <si>
    <t>SIPHON DE SOL ANTI-ODEUR Y COMPRIS DEPOSE DE L'EXISTANT</t>
  </si>
  <si>
    <t>SOUS TOTAL D- PLOMBERIE-SANITAIRE-ASSAINISSEMENT</t>
  </si>
  <si>
    <t>E- ETANCHEITE</t>
  </si>
  <si>
    <t>E1</t>
  </si>
  <si>
    <t>DECAPAGE DE L'ETANCHEITE, LA FORME DE PENTE EXISTANTE Y COMPRIS LES RELEVEES ET EVACUATION A LA DECHARGE PUBLIC</t>
  </si>
  <si>
    <t>E2</t>
  </si>
  <si>
    <t>FORME DE PENTE ET CHAPPE DE LISSAGE</t>
  </si>
  <si>
    <t>E3</t>
  </si>
  <si>
    <t>SYSTEME BICOUCHE POUR ETANCHEITE</t>
  </si>
  <si>
    <t>E4</t>
  </si>
  <si>
    <t>RELEVE D'ETANCHEITE</t>
  </si>
  <si>
    <t>E5</t>
  </si>
  <si>
    <t>PROTECTION MECANIQUE</t>
  </si>
  <si>
    <t>E6</t>
  </si>
  <si>
    <t>GARGOUILLE AVEC CRAPAUDINE</t>
  </si>
  <si>
    <t>u</t>
  </si>
  <si>
    <t>SOUS TOTAL E- ETANCHEITE</t>
  </si>
  <si>
    <t>F- ELECTRICITE</t>
  </si>
  <si>
    <t>F1</t>
  </si>
  <si>
    <t>REFECTION DE L'INSTALATION ELECTRIQUE</t>
  </si>
  <si>
    <t>E</t>
  </si>
  <si>
    <t>F2</t>
  </si>
  <si>
    <t>FOYERS SIMPLE ALLUMAGE</t>
  </si>
  <si>
    <t>F3</t>
  </si>
  <si>
    <t>FOYERS DOUBLE ALLUMAGE</t>
  </si>
  <si>
    <t>F4</t>
  </si>
  <si>
    <t>PRISE DE COURANTS 2P+T ETANCHE</t>
  </si>
  <si>
    <t>F5</t>
  </si>
  <si>
    <t>PRISE INFORMATIQUE</t>
  </si>
  <si>
    <t>F6</t>
  </si>
  <si>
    <t>HUBLOT ETANCHE</t>
  </si>
  <si>
    <t>F7</t>
  </si>
  <si>
    <t>LUMINAIRE EN PANNEAU LED 40W CARRE DE 60X60</t>
  </si>
  <si>
    <t>F8</t>
  </si>
  <si>
    <t>BLOC AUTONOME DE SECOURS</t>
  </si>
  <si>
    <t>SOUS TOTAL F- ELECTRICITE</t>
  </si>
  <si>
    <t>G- PEINTURE</t>
  </si>
  <si>
    <t>G1</t>
  </si>
  <si>
    <t>PEINTURE VINYLIQUE SUR FAÇADES ET MURS EXTERIEUR Y/C GRATTAGE DE L'EXISTANTE</t>
  </si>
  <si>
    <t>G2</t>
  </si>
  <si>
    <t>PEINTURE VINYLIQUE INTERIEURS SUR MURS ET PLAFONDS Y/C GRATTAGE DE L'EXISTANTE</t>
  </si>
  <si>
    <t>G3</t>
  </si>
  <si>
    <t>PEINTURE GLYCEROPHTALIQUE LAQUEE OU VERNIS SUR BOIS Y/C GRATTAGE DE L'EXISTANTE</t>
  </si>
  <si>
    <t>G4</t>
  </si>
  <si>
    <t>PEINTURE GLYCEROPHTALIQUE LAQUEE SUR MENUISERIE EN METALLIQUE ET FERRONNERIE Y/C GRATTAGE DE L'EXISTANTE</t>
  </si>
  <si>
    <t>SOUS TOTAL G- PEINTURE</t>
  </si>
  <si>
    <t>T.V.A 20 %</t>
  </si>
  <si>
    <t>TOTAL GENERAL TTC</t>
  </si>
  <si>
    <t xml:space="preserve">AMENAGEMENT DE SIX (06) CENTRES REALISES DANS LE CADRE DU PROGRAMME DE L’INITIATIVE NATIONALE DU DEVELOPPEMENT HUMAIN DANS LA VILLE DE KSAR EL KEBIR A LA PROVINCE DE LARACHE </t>
  </si>
  <si>
    <t>Arrêté le présent bordereau des prix à la somme de : ……………………………………………….</t>
  </si>
  <si>
    <t xml:space="preserve">Signature et cachet du concurrent </t>
  </si>
  <si>
    <t>Fait à :……………………………….</t>
  </si>
  <si>
    <t>Le :…………………………………..</t>
  </si>
  <si>
    <t xml:space="preserve">TOTAL GENERAL HT (06 CENTRES)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</si>
</sst>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6E0B4"/>
      </patternFill>
    </fill>
    <fill>
      <patternFill patternType="solid">
        <fgColor rgb="FFC6E0B4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view="pageBreakPreview" zoomScaleNormal="100" zoomScaleSheetLayoutView="100" workbookViewId="0">
      <pane ySplit="3" topLeftCell="A4" activePane="bottomLeft" state="frozen"/>
      <selection pane="bottomLeft" activeCell="L7" sqref="L7:M7"/>
    </sheetView>
  </sheetViews>
  <sheetFormatPr baseColWidth="10" defaultColWidth="8.7109375" defaultRowHeight="15" x14ac:dyDescent="0.25"/>
  <cols>
    <col min="1" max="1" width="10" style="2" customWidth="1"/>
    <col min="2" max="2" width="58" style="2" customWidth="1"/>
    <col min="3" max="3" width="7" style="2" customWidth="1"/>
    <col min="4" max="4" width="14" style="2" customWidth="1"/>
    <col min="5" max="6" width="16" style="2" customWidth="1"/>
    <col min="7" max="16384" width="8.7109375" style="2"/>
  </cols>
  <sheetData>
    <row r="1" spans="1:6" ht="69" customHeight="1" x14ac:dyDescent="0.25">
      <c r="A1" s="11" t="s">
        <v>90</v>
      </c>
      <c r="B1" s="11"/>
      <c r="C1" s="11"/>
      <c r="D1" s="11"/>
      <c r="E1" s="11"/>
      <c r="F1" s="11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2" t="s">
        <v>6</v>
      </c>
      <c r="B4" s="12"/>
      <c r="C4" s="12"/>
      <c r="D4" s="12"/>
      <c r="E4" s="12"/>
      <c r="F4" s="12"/>
    </row>
    <row r="5" spans="1:6" x14ac:dyDescent="0.25">
      <c r="A5" s="3" t="s">
        <v>7</v>
      </c>
      <c r="B5" s="4" t="s">
        <v>8</v>
      </c>
      <c r="C5" s="5" t="s">
        <v>9</v>
      </c>
      <c r="D5" s="10">
        <v>375</v>
      </c>
      <c r="E5" s="6"/>
      <c r="F5" s="7">
        <f t="shared" ref="F5:F10" si="0">D5*E5</f>
        <v>0</v>
      </c>
    </row>
    <row r="6" spans="1:6" x14ac:dyDescent="0.25">
      <c r="A6" s="3" t="s">
        <v>10</v>
      </c>
      <c r="B6" s="4" t="s">
        <v>11</v>
      </c>
      <c r="C6" s="5" t="s">
        <v>12</v>
      </c>
      <c r="D6" s="10">
        <v>75</v>
      </c>
      <c r="E6" s="6"/>
      <c r="F6" s="7">
        <f t="shared" si="0"/>
        <v>0</v>
      </c>
    </row>
    <row r="7" spans="1:6" x14ac:dyDescent="0.25">
      <c r="A7" s="3" t="s">
        <v>13</v>
      </c>
      <c r="B7" s="4" t="s">
        <v>14</v>
      </c>
      <c r="C7" s="5" t="s">
        <v>12</v>
      </c>
      <c r="D7" s="10">
        <v>96</v>
      </c>
      <c r="E7" s="6"/>
      <c r="F7" s="7">
        <f t="shared" si="0"/>
        <v>0</v>
      </c>
    </row>
    <row r="8" spans="1:6" x14ac:dyDescent="0.25">
      <c r="A8" s="3" t="s">
        <v>15</v>
      </c>
      <c r="B8" s="4" t="s">
        <v>16</v>
      </c>
      <c r="C8" s="5" t="s">
        <v>17</v>
      </c>
      <c r="D8" s="10">
        <v>160</v>
      </c>
      <c r="E8" s="6"/>
      <c r="F8" s="7">
        <f t="shared" si="0"/>
        <v>0</v>
      </c>
    </row>
    <row r="9" spans="1:6" x14ac:dyDescent="0.25">
      <c r="A9" s="3" t="s">
        <v>18</v>
      </c>
      <c r="B9" s="4" t="s">
        <v>19</v>
      </c>
      <c r="C9" s="5" t="s">
        <v>17</v>
      </c>
      <c r="D9" s="10">
        <v>22</v>
      </c>
      <c r="E9" s="6"/>
      <c r="F9" s="7">
        <f t="shared" si="0"/>
        <v>0</v>
      </c>
    </row>
    <row r="10" spans="1:6" x14ac:dyDescent="0.25">
      <c r="A10" s="3" t="s">
        <v>20</v>
      </c>
      <c r="B10" s="4" t="s">
        <v>21</v>
      </c>
      <c r="C10" s="5" t="s">
        <v>22</v>
      </c>
      <c r="D10" s="10">
        <v>1</v>
      </c>
      <c r="E10" s="6"/>
      <c r="F10" s="7">
        <f t="shared" si="0"/>
        <v>0</v>
      </c>
    </row>
    <row r="11" spans="1:6" x14ac:dyDescent="0.25">
      <c r="A11" s="13" t="s">
        <v>23</v>
      </c>
      <c r="B11" s="13"/>
      <c r="C11" s="13"/>
      <c r="D11" s="13"/>
      <c r="E11" s="13"/>
      <c r="F11" s="8">
        <f>SUM(F5:F10)</f>
        <v>0</v>
      </c>
    </row>
    <row r="12" spans="1:6" x14ac:dyDescent="0.25">
      <c r="A12" s="12" t="s">
        <v>24</v>
      </c>
      <c r="B12" s="12"/>
      <c r="C12" s="12"/>
      <c r="D12" s="12"/>
      <c r="E12" s="12"/>
      <c r="F12" s="12"/>
    </row>
    <row r="13" spans="1:6" x14ac:dyDescent="0.25">
      <c r="A13" s="3" t="s">
        <v>25</v>
      </c>
      <c r="B13" s="4" t="s">
        <v>26</v>
      </c>
      <c r="C13" s="5" t="s">
        <v>9</v>
      </c>
      <c r="D13" s="10">
        <v>15</v>
      </c>
      <c r="E13" s="6"/>
      <c r="F13" s="7">
        <f>D13*E13</f>
        <v>0</v>
      </c>
    </row>
    <row r="14" spans="1:6" x14ac:dyDescent="0.25">
      <c r="A14" s="3" t="s">
        <v>27</v>
      </c>
      <c r="B14" s="4" t="s">
        <v>28</v>
      </c>
      <c r="C14" s="5" t="s">
        <v>9</v>
      </c>
      <c r="D14" s="10">
        <v>240</v>
      </c>
      <c r="E14" s="6"/>
      <c r="F14" s="7">
        <f>D14*E14</f>
        <v>0</v>
      </c>
    </row>
    <row r="15" spans="1:6" ht="25.5" x14ac:dyDescent="0.25">
      <c r="A15" s="3" t="s">
        <v>29</v>
      </c>
      <c r="B15" s="4" t="s">
        <v>30</v>
      </c>
      <c r="C15" s="5" t="s">
        <v>9</v>
      </c>
      <c r="D15" s="10">
        <v>1</v>
      </c>
      <c r="E15" s="6"/>
      <c r="F15" s="7">
        <f>D15*E15</f>
        <v>0</v>
      </c>
    </row>
    <row r="16" spans="1:6" x14ac:dyDescent="0.25">
      <c r="A16" s="13" t="s">
        <v>31</v>
      </c>
      <c r="B16" s="13"/>
      <c r="C16" s="13"/>
      <c r="D16" s="13"/>
      <c r="E16" s="13"/>
      <c r="F16" s="8">
        <f>SUM(F13:F15)</f>
        <v>0</v>
      </c>
    </row>
    <row r="17" spans="1:6" x14ac:dyDescent="0.25">
      <c r="A17" s="12" t="s">
        <v>32</v>
      </c>
      <c r="B17" s="12"/>
      <c r="C17" s="12"/>
      <c r="D17" s="12"/>
      <c r="E17" s="12"/>
      <c r="F17" s="12"/>
    </row>
    <row r="18" spans="1:6" x14ac:dyDescent="0.25">
      <c r="A18" s="3" t="s">
        <v>33</v>
      </c>
      <c r="B18" s="4" t="s">
        <v>34</v>
      </c>
      <c r="C18" s="5" t="s">
        <v>9</v>
      </c>
      <c r="D18" s="10">
        <v>4</v>
      </c>
      <c r="E18" s="6"/>
      <c r="F18" s="7">
        <f>D18*E18</f>
        <v>0</v>
      </c>
    </row>
    <row r="19" spans="1:6" x14ac:dyDescent="0.25">
      <c r="A19" s="3" t="s">
        <v>35</v>
      </c>
      <c r="B19" s="4" t="s">
        <v>36</v>
      </c>
      <c r="C19" s="5" t="s">
        <v>2</v>
      </c>
      <c r="D19" s="10">
        <v>9</v>
      </c>
      <c r="E19" s="6"/>
      <c r="F19" s="7">
        <f>D19*E19</f>
        <v>0</v>
      </c>
    </row>
    <row r="20" spans="1:6" x14ac:dyDescent="0.25">
      <c r="A20" s="13" t="s">
        <v>37</v>
      </c>
      <c r="B20" s="13"/>
      <c r="C20" s="13"/>
      <c r="D20" s="13"/>
      <c r="E20" s="13"/>
      <c r="F20" s="8">
        <f>SUM(F18:F19)</f>
        <v>0</v>
      </c>
    </row>
    <row r="21" spans="1:6" x14ac:dyDescent="0.25">
      <c r="A21" s="12" t="s">
        <v>38</v>
      </c>
      <c r="B21" s="12"/>
      <c r="C21" s="12"/>
      <c r="D21" s="12"/>
      <c r="E21" s="12"/>
      <c r="F21" s="12"/>
    </row>
    <row r="22" spans="1:6" x14ac:dyDescent="0.25">
      <c r="A22" s="3" t="s">
        <v>39</v>
      </c>
      <c r="B22" s="4" t="s">
        <v>40</v>
      </c>
      <c r="C22" s="5" t="s">
        <v>17</v>
      </c>
      <c r="D22" s="10">
        <v>33</v>
      </c>
      <c r="E22" s="6"/>
      <c r="F22" s="7">
        <f>D22*E22</f>
        <v>0</v>
      </c>
    </row>
    <row r="23" spans="1:6" x14ac:dyDescent="0.25">
      <c r="A23" s="3" t="s">
        <v>41</v>
      </c>
      <c r="B23" s="4" t="s">
        <v>42</v>
      </c>
      <c r="C23" s="5" t="s">
        <v>2</v>
      </c>
      <c r="D23" s="10">
        <v>3</v>
      </c>
      <c r="E23" s="6"/>
      <c r="F23" s="7">
        <f>D23*E23</f>
        <v>0</v>
      </c>
    </row>
    <row r="24" spans="1:6" x14ac:dyDescent="0.25">
      <c r="A24" s="13" t="s">
        <v>43</v>
      </c>
      <c r="B24" s="13"/>
      <c r="C24" s="13"/>
      <c r="D24" s="13"/>
      <c r="E24" s="13"/>
      <c r="F24" s="8">
        <f>SUM(F22:F23)</f>
        <v>0</v>
      </c>
    </row>
    <row r="25" spans="1:6" x14ac:dyDescent="0.25">
      <c r="A25" s="12" t="s">
        <v>44</v>
      </c>
      <c r="B25" s="12"/>
      <c r="C25" s="12"/>
      <c r="D25" s="12"/>
      <c r="E25" s="12"/>
      <c r="F25" s="12"/>
    </row>
    <row r="26" spans="1:6" ht="38.25" x14ac:dyDescent="0.25">
      <c r="A26" s="3" t="s">
        <v>45</v>
      </c>
      <c r="B26" s="4" t="s">
        <v>46</v>
      </c>
      <c r="C26" s="5" t="s">
        <v>9</v>
      </c>
      <c r="D26" s="10">
        <v>720</v>
      </c>
      <c r="E26" s="6"/>
      <c r="F26" s="7">
        <f t="shared" ref="F26:F31" si="1">D26*E26</f>
        <v>0</v>
      </c>
    </row>
    <row r="27" spans="1:6" x14ac:dyDescent="0.25">
      <c r="A27" s="3" t="s">
        <v>47</v>
      </c>
      <c r="B27" s="4" t="s">
        <v>48</v>
      </c>
      <c r="C27" s="5" t="s">
        <v>9</v>
      </c>
      <c r="D27" s="10">
        <v>720</v>
      </c>
      <c r="E27" s="6"/>
      <c r="F27" s="7">
        <f t="shared" si="1"/>
        <v>0</v>
      </c>
    </row>
    <row r="28" spans="1:6" x14ac:dyDescent="0.25">
      <c r="A28" s="3" t="s">
        <v>49</v>
      </c>
      <c r="B28" s="4" t="s">
        <v>50</v>
      </c>
      <c r="C28" s="5" t="s">
        <v>9</v>
      </c>
      <c r="D28" s="10">
        <v>720</v>
      </c>
      <c r="E28" s="6"/>
      <c r="F28" s="7">
        <f t="shared" si="1"/>
        <v>0</v>
      </c>
    </row>
    <row r="29" spans="1:6" x14ac:dyDescent="0.25">
      <c r="A29" s="3" t="s">
        <v>51</v>
      </c>
      <c r="B29" s="4" t="s">
        <v>52</v>
      </c>
      <c r="C29" s="5" t="s">
        <v>17</v>
      </c>
      <c r="D29" s="10">
        <v>351</v>
      </c>
      <c r="E29" s="6"/>
      <c r="F29" s="7">
        <f t="shared" si="1"/>
        <v>0</v>
      </c>
    </row>
    <row r="30" spans="1:6" x14ac:dyDescent="0.25">
      <c r="A30" s="3" t="s">
        <v>53</v>
      </c>
      <c r="B30" s="4" t="s">
        <v>54</v>
      </c>
      <c r="C30" s="5" t="s">
        <v>9</v>
      </c>
      <c r="D30" s="10">
        <v>720</v>
      </c>
      <c r="E30" s="6"/>
      <c r="F30" s="7">
        <f t="shared" si="1"/>
        <v>0</v>
      </c>
    </row>
    <row r="31" spans="1:6" x14ac:dyDescent="0.25">
      <c r="A31" s="3" t="s">
        <v>55</v>
      </c>
      <c r="B31" s="4" t="s">
        <v>56</v>
      </c>
      <c r="C31" s="5" t="s">
        <v>57</v>
      </c>
      <c r="D31" s="10">
        <v>17</v>
      </c>
      <c r="E31" s="6"/>
      <c r="F31" s="7">
        <f t="shared" si="1"/>
        <v>0</v>
      </c>
    </row>
    <row r="32" spans="1:6" x14ac:dyDescent="0.25">
      <c r="A32" s="13" t="s">
        <v>58</v>
      </c>
      <c r="B32" s="13"/>
      <c r="C32" s="13"/>
      <c r="D32" s="13"/>
      <c r="E32" s="13"/>
      <c r="F32" s="8">
        <f>SUM(F26:F31)</f>
        <v>0</v>
      </c>
    </row>
    <row r="33" spans="1:6" x14ac:dyDescent="0.25">
      <c r="A33" s="12" t="s">
        <v>59</v>
      </c>
      <c r="B33" s="12"/>
      <c r="C33" s="12"/>
      <c r="D33" s="12"/>
      <c r="E33" s="12"/>
      <c r="F33" s="12"/>
    </row>
    <row r="34" spans="1:6" x14ac:dyDescent="0.25">
      <c r="A34" s="3" t="s">
        <v>60</v>
      </c>
      <c r="B34" s="4" t="s">
        <v>61</v>
      </c>
      <c r="C34" s="5" t="s">
        <v>62</v>
      </c>
      <c r="D34" s="10">
        <v>1</v>
      </c>
      <c r="E34" s="6"/>
      <c r="F34" s="7">
        <f t="shared" ref="F34:F41" si="2">D34*E34</f>
        <v>0</v>
      </c>
    </row>
    <row r="35" spans="1:6" x14ac:dyDescent="0.25">
      <c r="A35" s="3" t="s">
        <v>63</v>
      </c>
      <c r="B35" s="4" t="s">
        <v>64</v>
      </c>
      <c r="C35" s="5" t="s">
        <v>2</v>
      </c>
      <c r="D35" s="10">
        <v>2</v>
      </c>
      <c r="E35" s="6"/>
      <c r="F35" s="7">
        <f t="shared" si="2"/>
        <v>0</v>
      </c>
    </row>
    <row r="36" spans="1:6" x14ac:dyDescent="0.25">
      <c r="A36" s="3" t="s">
        <v>65</v>
      </c>
      <c r="B36" s="4" t="s">
        <v>66</v>
      </c>
      <c r="C36" s="5" t="s">
        <v>2</v>
      </c>
      <c r="D36" s="10">
        <v>2</v>
      </c>
      <c r="E36" s="6"/>
      <c r="F36" s="7">
        <f t="shared" si="2"/>
        <v>0</v>
      </c>
    </row>
    <row r="37" spans="1:6" x14ac:dyDescent="0.25">
      <c r="A37" s="3" t="s">
        <v>67</v>
      </c>
      <c r="B37" s="4" t="s">
        <v>68</v>
      </c>
      <c r="C37" s="5" t="s">
        <v>2</v>
      </c>
      <c r="D37" s="10">
        <v>15</v>
      </c>
      <c r="E37" s="6"/>
      <c r="F37" s="7">
        <f t="shared" si="2"/>
        <v>0</v>
      </c>
    </row>
    <row r="38" spans="1:6" x14ac:dyDescent="0.25">
      <c r="A38" s="3" t="s">
        <v>69</v>
      </c>
      <c r="B38" s="4" t="s">
        <v>70</v>
      </c>
      <c r="C38" s="5" t="s">
        <v>2</v>
      </c>
      <c r="D38" s="10">
        <v>5</v>
      </c>
      <c r="E38" s="6"/>
      <c r="F38" s="7">
        <f t="shared" si="2"/>
        <v>0</v>
      </c>
    </row>
    <row r="39" spans="1:6" x14ac:dyDescent="0.25">
      <c r="A39" s="3" t="s">
        <v>71</v>
      </c>
      <c r="B39" s="4" t="s">
        <v>72</v>
      </c>
      <c r="C39" s="5" t="s">
        <v>2</v>
      </c>
      <c r="D39" s="10">
        <v>10</v>
      </c>
      <c r="E39" s="6"/>
      <c r="F39" s="7">
        <f t="shared" si="2"/>
        <v>0</v>
      </c>
    </row>
    <row r="40" spans="1:6" x14ac:dyDescent="0.25">
      <c r="A40" s="3" t="s">
        <v>73</v>
      </c>
      <c r="B40" s="4" t="s">
        <v>74</v>
      </c>
      <c r="C40" s="5" t="s">
        <v>2</v>
      </c>
      <c r="D40" s="10">
        <v>6</v>
      </c>
      <c r="E40" s="6"/>
      <c r="F40" s="7">
        <f t="shared" si="2"/>
        <v>0</v>
      </c>
    </row>
    <row r="41" spans="1:6" x14ac:dyDescent="0.25">
      <c r="A41" s="3" t="s">
        <v>75</v>
      </c>
      <c r="B41" s="4" t="s">
        <v>76</v>
      </c>
      <c r="C41" s="5" t="s">
        <v>2</v>
      </c>
      <c r="D41" s="10">
        <v>2</v>
      </c>
      <c r="E41" s="6"/>
      <c r="F41" s="7">
        <f t="shared" si="2"/>
        <v>0</v>
      </c>
    </row>
    <row r="42" spans="1:6" x14ac:dyDescent="0.25">
      <c r="A42" s="13" t="s">
        <v>77</v>
      </c>
      <c r="B42" s="13"/>
      <c r="C42" s="13"/>
      <c r="D42" s="13"/>
      <c r="E42" s="13"/>
      <c r="F42" s="8">
        <f>SUM(F34:F41)</f>
        <v>0</v>
      </c>
    </row>
    <row r="43" spans="1:6" x14ac:dyDescent="0.25">
      <c r="A43" s="12" t="s">
        <v>78</v>
      </c>
      <c r="B43" s="12"/>
      <c r="C43" s="12"/>
      <c r="D43" s="12"/>
      <c r="E43" s="12"/>
      <c r="F43" s="12"/>
    </row>
    <row r="44" spans="1:6" ht="25.5" x14ac:dyDescent="0.25">
      <c r="A44" s="3" t="s">
        <v>79</v>
      </c>
      <c r="B44" s="4" t="s">
        <v>80</v>
      </c>
      <c r="C44" s="5" t="s">
        <v>9</v>
      </c>
      <c r="D44" s="10">
        <v>6040</v>
      </c>
      <c r="E44" s="6"/>
      <c r="F44" s="7">
        <f>D44*E44</f>
        <v>0</v>
      </c>
    </row>
    <row r="45" spans="1:6" ht="25.5" x14ac:dyDescent="0.25">
      <c r="A45" s="3" t="s">
        <v>81</v>
      </c>
      <c r="B45" s="4" t="s">
        <v>82</v>
      </c>
      <c r="C45" s="5" t="s">
        <v>9</v>
      </c>
      <c r="D45" s="10">
        <v>16370</v>
      </c>
      <c r="E45" s="6"/>
      <c r="F45" s="7">
        <f>D45*E45</f>
        <v>0</v>
      </c>
    </row>
    <row r="46" spans="1:6" ht="25.5" x14ac:dyDescent="0.25">
      <c r="A46" s="3" t="s">
        <v>83</v>
      </c>
      <c r="B46" s="4" t="s">
        <v>84</v>
      </c>
      <c r="C46" s="5" t="s">
        <v>9</v>
      </c>
      <c r="D46" s="10">
        <v>231</v>
      </c>
      <c r="E46" s="6"/>
      <c r="F46" s="7">
        <f>D46*E46</f>
        <v>0</v>
      </c>
    </row>
    <row r="47" spans="1:6" ht="25.5" x14ac:dyDescent="0.25">
      <c r="A47" s="3" t="s">
        <v>85</v>
      </c>
      <c r="B47" s="4" t="s">
        <v>86</v>
      </c>
      <c r="C47" s="5" t="s">
        <v>9</v>
      </c>
      <c r="D47" s="10">
        <v>177</v>
      </c>
      <c r="E47" s="6"/>
      <c r="F47" s="7">
        <f>D47*E47</f>
        <v>0</v>
      </c>
    </row>
    <row r="48" spans="1:6" x14ac:dyDescent="0.25">
      <c r="A48" s="13" t="s">
        <v>87</v>
      </c>
      <c r="B48" s="13"/>
      <c r="C48" s="13"/>
      <c r="D48" s="13"/>
      <c r="E48" s="13"/>
      <c r="F48" s="8">
        <f>SUM(F44:F47)</f>
        <v>0</v>
      </c>
    </row>
    <row r="50" spans="1:6" x14ac:dyDescent="0.25">
      <c r="A50" s="16" t="s">
        <v>95</v>
      </c>
      <c r="B50" s="16"/>
      <c r="C50" s="16"/>
      <c r="D50" s="16"/>
      <c r="E50" s="16"/>
      <c r="F50" s="9">
        <f>F11+F16+F20+F24+F32+F42+F48</f>
        <v>0</v>
      </c>
    </row>
    <row r="51" spans="1:6" x14ac:dyDescent="0.25">
      <c r="A51" s="16" t="s">
        <v>88</v>
      </c>
      <c r="B51" s="16"/>
      <c r="C51" s="16"/>
      <c r="D51" s="16"/>
      <c r="E51" s="16"/>
      <c r="F51" s="9">
        <f>F50*0.2</f>
        <v>0</v>
      </c>
    </row>
    <row r="52" spans="1:6" x14ac:dyDescent="0.25">
      <c r="A52" s="16" t="s">
        <v>89</v>
      </c>
      <c r="B52" s="16"/>
      <c r="C52" s="16"/>
      <c r="D52" s="16"/>
      <c r="E52" s="16"/>
      <c r="F52" s="9">
        <f>F50+F51</f>
        <v>0</v>
      </c>
    </row>
    <row r="55" spans="1:6" x14ac:dyDescent="0.25">
      <c r="A55" s="14" t="s">
        <v>91</v>
      </c>
      <c r="B55" s="14"/>
      <c r="C55" s="14"/>
      <c r="D55" s="14"/>
      <c r="E55" s="14"/>
      <c r="F55" s="14"/>
    </row>
    <row r="57" spans="1:6" x14ac:dyDescent="0.25">
      <c r="B57" s="15" t="s">
        <v>92</v>
      </c>
      <c r="C57" s="15"/>
      <c r="D57" s="15"/>
      <c r="E57" s="2" t="s">
        <v>93</v>
      </c>
    </row>
    <row r="58" spans="1:6" x14ac:dyDescent="0.25">
      <c r="E58" s="2" t="s">
        <v>94</v>
      </c>
    </row>
  </sheetData>
  <mergeCells count="20">
    <mergeCell ref="A55:F55"/>
    <mergeCell ref="B57:D57"/>
    <mergeCell ref="A50:E50"/>
    <mergeCell ref="A51:E51"/>
    <mergeCell ref="A52:E52"/>
    <mergeCell ref="A32:E32"/>
    <mergeCell ref="A33:F33"/>
    <mergeCell ref="A42:E42"/>
    <mergeCell ref="A43:F43"/>
    <mergeCell ref="A48:E48"/>
    <mergeCell ref="A17:F17"/>
    <mergeCell ref="A20:E20"/>
    <mergeCell ref="A21:F21"/>
    <mergeCell ref="A24:E24"/>
    <mergeCell ref="A25:F25"/>
    <mergeCell ref="A1:F1"/>
    <mergeCell ref="A4:F4"/>
    <mergeCell ref="A11:E11"/>
    <mergeCell ref="A12:F12"/>
    <mergeCell ref="A16:E16"/>
  </mergeCells>
  <pageMargins left="0.75" right="0.75" top="1" bottom="1" header="0.511811023622047" footer="0.511811023622047"/>
  <pageSetup paperSize="9" scale="6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Said EL ARIFI</cp:lastModifiedBy>
  <cp:revision>0</cp:revision>
  <cp:lastPrinted>2026-09-29T13:33:38Z</cp:lastPrinted>
  <dcterms:created xsi:type="dcterms:W3CDTF">2026-08-06T12:54:27Z</dcterms:created>
  <dcterms:modified xsi:type="dcterms:W3CDTF">2026-10-13T12:26:54Z</dcterms:modified>
  <dc:language>en-US</dc:language>
</cp:coreProperties>
</file>