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XERCICE 2026\DAO BG EX 2026\DAO BG EX 2026\DAO 11 BG AU BM\10-DAO-SGRID B.G Réseau d'irrigation Oasis Vallée SGRID2026\"/>
    </mc:Choice>
  </mc:AlternateContent>
  <bookViews>
    <workbookView xWindow="-120" yWindow="-120" windowWidth="29040" windowHeight="15720"/>
  </bookViews>
  <sheets>
    <sheet name="Feuil1" sheetId="1" r:id="rId1"/>
  </sheets>
  <definedNames>
    <definedName name="_xlnm._FilterDatabase" localSheetId="0" hidden="1">Feuil1!$A$11:$F$71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F69" i="1"/>
  <c r="F68" i="1"/>
  <c r="F67" i="1"/>
  <c r="F66" i="1"/>
  <c r="F65" i="1"/>
  <c r="F64" i="1"/>
  <c r="F63" i="1"/>
  <c r="F60" i="1"/>
  <c r="F59" i="1"/>
  <c r="F58" i="1"/>
  <c r="F57" i="1"/>
  <c r="F56" i="1"/>
  <c r="F55" i="1"/>
  <c r="F54" i="1"/>
  <c r="F51" i="1"/>
  <c r="F50" i="1"/>
  <c r="F49" i="1"/>
  <c r="F48" i="1"/>
  <c r="F47" i="1"/>
  <c r="F46" i="1"/>
  <c r="F43" i="1"/>
  <c r="F42" i="1"/>
  <c r="F40" i="1"/>
  <c r="F39" i="1"/>
  <c r="F38" i="1"/>
  <c r="F35" i="1"/>
  <c r="F34" i="1"/>
  <c r="F33" i="1"/>
  <c r="F32" i="1"/>
  <c r="F31" i="1"/>
  <c r="F30" i="1"/>
  <c r="F27" i="1"/>
  <c r="F26" i="1"/>
  <c r="F25" i="1"/>
  <c r="F24" i="1"/>
  <c r="F23" i="1"/>
  <c r="F22" i="1"/>
  <c r="F19" i="1"/>
  <c r="F18" i="1"/>
  <c r="F17" i="1"/>
  <c r="F16" i="1"/>
  <c r="F41" i="1" l="1"/>
  <c r="F15" i="1"/>
  <c r="F14" i="1"/>
  <c r="F61" i="1" l="1"/>
  <c r="F44" i="1"/>
  <c r="F20" i="1"/>
  <c r="F52" i="1"/>
  <c r="F28" i="1"/>
  <c r="F71" i="1"/>
  <c r="F36" i="1"/>
  <c r="F73" i="1" l="1"/>
  <c r="F74" i="1" l="1"/>
  <c r="F75" i="1" s="1"/>
</calcChain>
</file>

<file path=xl/sharedStrings.xml><?xml version="1.0" encoding="utf-8"?>
<sst xmlns="http://schemas.openxmlformats.org/spreadsheetml/2006/main" count="162" uniqueCount="83">
  <si>
    <t>M3</t>
  </si>
  <si>
    <t>Kg</t>
  </si>
  <si>
    <t>TOTAL HORS TVA</t>
  </si>
  <si>
    <t>TOTAL TTC :</t>
  </si>
  <si>
    <t>Unité  de mesure ou de compte</t>
  </si>
  <si>
    <t>Quantité</t>
  </si>
  <si>
    <t>Désignations des prestations</t>
  </si>
  <si>
    <t>- Remblai de tout venant compacté</t>
  </si>
  <si>
    <t>- Acier haute adhérence</t>
  </si>
  <si>
    <t>TOTAL TVA (Taux=20%) :</t>
  </si>
  <si>
    <t>- Béton pour béton armé</t>
  </si>
  <si>
    <t>- Béton de propreté</t>
  </si>
  <si>
    <t>-Démolition des bétons et maçonneries</t>
  </si>
  <si>
    <t>A-1</t>
  </si>
  <si>
    <t>A-2</t>
  </si>
  <si>
    <t>A-3</t>
  </si>
  <si>
    <t>A-4</t>
  </si>
  <si>
    <t>A-5</t>
  </si>
  <si>
    <t>A-6</t>
  </si>
  <si>
    <t xml:space="preserve">SOUS TOTAL H.T (A) </t>
  </si>
  <si>
    <t>B-1</t>
  </si>
  <si>
    <t>C-1</t>
  </si>
  <si>
    <t>C-2</t>
  </si>
  <si>
    <t>C-3</t>
  </si>
  <si>
    <t>C-4</t>
  </si>
  <si>
    <t>C-5</t>
  </si>
  <si>
    <t>C-6</t>
  </si>
  <si>
    <t>D-1</t>
  </si>
  <si>
    <t>D-2</t>
  </si>
  <si>
    <t>D-3</t>
  </si>
  <si>
    <t>D-4</t>
  </si>
  <si>
    <t>D-5</t>
  </si>
  <si>
    <t>D-6</t>
  </si>
  <si>
    <t>E-1</t>
  </si>
  <si>
    <t>E-2</t>
  </si>
  <si>
    <t>E-3</t>
  </si>
  <si>
    <t>E-4</t>
  </si>
  <si>
    <t>E-5</t>
  </si>
  <si>
    <t>E-6</t>
  </si>
  <si>
    <t>- Maçonnerie de moellons</t>
  </si>
  <si>
    <t>- Béton ordinaire</t>
  </si>
  <si>
    <t>-Gros béton</t>
  </si>
  <si>
    <t>D) Séguia Maghouss</t>
  </si>
  <si>
    <t>E) Séguia Anssa</t>
  </si>
  <si>
    <t>F) Canal de drainage Béni Sbih</t>
  </si>
  <si>
    <t>F-1</t>
  </si>
  <si>
    <t>F-2</t>
  </si>
  <si>
    <t>F-3</t>
  </si>
  <si>
    <t>F-4</t>
  </si>
  <si>
    <t>F-5</t>
  </si>
  <si>
    <t>F-6</t>
  </si>
  <si>
    <t>G-1</t>
  </si>
  <si>
    <t>G-2</t>
  </si>
  <si>
    <t>G-3</t>
  </si>
  <si>
    <t>G-4</t>
  </si>
  <si>
    <t>G-6</t>
  </si>
  <si>
    <t>G-7</t>
  </si>
  <si>
    <t>G-8</t>
  </si>
  <si>
    <t>B-2</t>
  </si>
  <si>
    <t>B-3</t>
  </si>
  <si>
    <t>B-4</t>
  </si>
  <si>
    <t>B-5</t>
  </si>
  <si>
    <t>B-6</t>
  </si>
  <si>
    <t>G-5</t>
  </si>
  <si>
    <t>G) Canal secondaire Béni Sbih</t>
  </si>
  <si>
    <t xml:space="preserve">SOUS TOTAL H.T (B) </t>
  </si>
  <si>
    <t>SOUS TOTAL H.T (D)</t>
  </si>
  <si>
    <t>SOUS TOTAL H.T (E)</t>
  </si>
  <si>
    <t>SOUS TOTAL H.T  (F)</t>
  </si>
  <si>
    <t>SOUS TOTAL H.T (G)</t>
  </si>
  <si>
    <t>N°
du prix</t>
  </si>
  <si>
    <t>Prix unitaire en Dhs (Hors TVA) En chiffres.</t>
  </si>
  <si>
    <t xml:space="preserve">Total en chiffres </t>
  </si>
  <si>
    <t>5 = 3x4</t>
  </si>
  <si>
    <t>A) Séguia Tissergate 01 (Tabarat)</t>
  </si>
  <si>
    <t>B) Séguia Tissergate 02 (Tassgasif)</t>
  </si>
  <si>
    <t>C) Séguia Tissergate 03 (Taazraint)</t>
  </si>
  <si>
    <t>F-7</t>
  </si>
  <si>
    <t>SOUS TOTAL H.T  -C-</t>
  </si>
  <si>
    <r>
      <t xml:space="preserve">- </t>
    </r>
    <r>
      <rPr>
        <sz val="11"/>
        <rFont val="Times New Roman"/>
        <family val="1"/>
      </rPr>
      <t>Déblais en terrain de toute nature</t>
    </r>
  </si>
  <si>
    <t>Travaux d’aménagement du réseau d’irrigation au niveau des CTs Tansifte, Ternata et Tagounite, Province de Zagora.</t>
  </si>
  <si>
    <t>BORDEREAU DES PRIX - DETAIL ESTIMATIF</t>
  </si>
  <si>
    <t>AOON N°: 11/2026/OR/OZ/BG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</si>
</sst>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.00\ &quot;DH&quot;;[Red]\-#,##0.00\ &quot;DH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4"/>
      <name val="Arial Black"/>
      <family val="2"/>
    </font>
    <font>
      <sz val="14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BE9DD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vertical="center" wrapText="1"/>
    </xf>
    <xf numFmtId="0" fontId="9" fillId="0" borderId="1" xfId="0" quotePrefix="1" applyFont="1" applyBorder="1" applyAlignment="1">
      <alignment horizontal="justify" vertical="center" wrapText="1"/>
    </xf>
    <xf numFmtId="0" fontId="10" fillId="0" borderId="1" xfId="2" applyFont="1" applyBorder="1" applyAlignment="1">
      <alignment vertical="center" wrapText="1"/>
    </xf>
    <xf numFmtId="43" fontId="10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vertical="center" wrapText="1"/>
    </xf>
    <xf numFmtId="43" fontId="10" fillId="0" borderId="2" xfId="1" applyFont="1" applyFill="1" applyBorder="1" applyAlignment="1">
      <alignment horizontal="center" vertical="center" wrapText="1"/>
    </xf>
    <xf numFmtId="43" fontId="3" fillId="0" borderId="1" xfId="1" applyFont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zoomScale="130" zoomScaleNormal="130" workbookViewId="0">
      <selection activeCell="I8" sqref="I8"/>
    </sheetView>
  </sheetViews>
  <sheetFormatPr baseColWidth="10" defaultColWidth="11.42578125" defaultRowHeight="15" x14ac:dyDescent="0.25"/>
  <cols>
    <col min="1" max="1" width="4.7109375" style="8" bestFit="1" customWidth="1"/>
    <col min="2" max="2" width="34" style="7" bestFit="1" customWidth="1"/>
    <col min="3" max="3" width="10.28515625" style="7" bestFit="1" customWidth="1"/>
    <col min="4" max="4" width="9.140625" style="7" bestFit="1" customWidth="1"/>
    <col min="5" max="5" width="15.5703125" style="7" bestFit="1" customWidth="1"/>
    <col min="6" max="6" width="16.28515625" style="7" bestFit="1" customWidth="1"/>
    <col min="7" max="7" width="11.42578125" style="7"/>
    <col min="8" max="8" width="11.7109375" style="7" bestFit="1" customWidth="1"/>
    <col min="9" max="16384" width="11.42578125" style="7"/>
  </cols>
  <sheetData>
    <row r="1" spans="1:6" s="3" customFormat="1" ht="22.5" x14ac:dyDescent="0.25">
      <c r="A1" s="28" t="s">
        <v>82</v>
      </c>
      <c r="B1" s="28"/>
      <c r="C1" s="28"/>
      <c r="D1" s="28"/>
      <c r="E1" s="28"/>
      <c r="F1" s="28"/>
    </row>
    <row r="2" spans="1:6" s="5" customFormat="1" ht="15.75" thickBot="1" x14ac:dyDescent="0.3">
      <c r="A2" s="4"/>
    </row>
    <row r="3" spans="1:6" s="5" customFormat="1" x14ac:dyDescent="0.25">
      <c r="A3" s="29" t="s">
        <v>80</v>
      </c>
      <c r="B3" s="30"/>
      <c r="C3" s="30"/>
      <c r="D3" s="30"/>
      <c r="E3" s="30"/>
      <c r="F3" s="31"/>
    </row>
    <row r="4" spans="1:6" s="5" customFormat="1" x14ac:dyDescent="0.25">
      <c r="A4" s="32"/>
      <c r="B4" s="33"/>
      <c r="C4" s="33"/>
      <c r="D4" s="33"/>
      <c r="E4" s="33"/>
      <c r="F4" s="34"/>
    </row>
    <row r="5" spans="1:6" s="5" customFormat="1" x14ac:dyDescent="0.25">
      <c r="A5" s="32"/>
      <c r="B5" s="33"/>
      <c r="C5" s="33"/>
      <c r="D5" s="33"/>
      <c r="E5" s="33"/>
      <c r="F5" s="34"/>
    </row>
    <row r="6" spans="1:6" s="5" customFormat="1" x14ac:dyDescent="0.25">
      <c r="A6" s="32"/>
      <c r="B6" s="33"/>
      <c r="C6" s="33"/>
      <c r="D6" s="33"/>
      <c r="E6" s="33"/>
      <c r="F6" s="34"/>
    </row>
    <row r="7" spans="1:6" s="5" customFormat="1" ht="15.75" thickBot="1" x14ac:dyDescent="0.3">
      <c r="A7" s="35"/>
      <c r="B7" s="36"/>
      <c r="C7" s="36"/>
      <c r="D7" s="36"/>
      <c r="E7" s="36"/>
      <c r="F7" s="37"/>
    </row>
    <row r="8" spans="1:6" s="5" customFormat="1" ht="15.75" x14ac:dyDescent="0.25">
      <c r="A8" s="6"/>
      <c r="B8" s="6"/>
      <c r="C8" s="6"/>
      <c r="D8" s="6"/>
      <c r="E8" s="6"/>
      <c r="F8" s="6"/>
    </row>
    <row r="9" spans="1:6" ht="22.5" x14ac:dyDescent="0.25">
      <c r="A9" s="28" t="s">
        <v>81</v>
      </c>
      <c r="B9" s="28"/>
      <c r="C9" s="28"/>
      <c r="D9" s="28"/>
      <c r="E9" s="28"/>
      <c r="F9" s="28"/>
    </row>
    <row r="11" spans="1:6" s="2" customFormat="1" ht="57" x14ac:dyDescent="0.25">
      <c r="A11" s="9" t="s">
        <v>70</v>
      </c>
      <c r="B11" s="9" t="s">
        <v>6</v>
      </c>
      <c r="C11" s="9" t="s">
        <v>4</v>
      </c>
      <c r="D11" s="9" t="s">
        <v>5</v>
      </c>
      <c r="E11" s="9" t="s">
        <v>71</v>
      </c>
      <c r="F11" s="9" t="s">
        <v>72</v>
      </c>
    </row>
    <row r="12" spans="1:6" ht="15.75" x14ac:dyDescent="0.25">
      <c r="A12" s="10"/>
      <c r="B12" s="10">
        <v>1</v>
      </c>
      <c r="C12" s="10">
        <v>2</v>
      </c>
      <c r="D12" s="10">
        <v>3</v>
      </c>
      <c r="E12" s="10">
        <v>4</v>
      </c>
      <c r="F12" s="10" t="s">
        <v>73</v>
      </c>
    </row>
    <row r="13" spans="1:6" s="5" customFormat="1" ht="15.75" x14ac:dyDescent="0.25">
      <c r="A13" s="11"/>
      <c r="B13" s="23" t="s">
        <v>74</v>
      </c>
      <c r="C13" s="24"/>
      <c r="D13" s="24"/>
      <c r="E13" s="24"/>
      <c r="F13" s="25"/>
    </row>
    <row r="14" spans="1:6" s="5" customFormat="1" x14ac:dyDescent="0.25">
      <c r="A14" s="1" t="s">
        <v>13</v>
      </c>
      <c r="B14" s="12" t="s">
        <v>79</v>
      </c>
      <c r="C14" s="13" t="s">
        <v>0</v>
      </c>
      <c r="D14" s="13">
        <v>2400</v>
      </c>
      <c r="E14" s="14"/>
      <c r="F14" s="14">
        <f t="shared" ref="F14:F19" si="0">ROUND(D14*E14,2)</f>
        <v>0</v>
      </c>
    </row>
    <row r="15" spans="1:6" s="5" customFormat="1" x14ac:dyDescent="0.25">
      <c r="A15" s="1" t="s">
        <v>14</v>
      </c>
      <c r="B15" s="15" t="s">
        <v>7</v>
      </c>
      <c r="C15" s="13" t="s">
        <v>0</v>
      </c>
      <c r="D15" s="13">
        <v>960</v>
      </c>
      <c r="E15" s="14"/>
      <c r="F15" s="14">
        <f t="shared" si="0"/>
        <v>0</v>
      </c>
    </row>
    <row r="16" spans="1:6" s="5" customFormat="1" x14ac:dyDescent="0.25">
      <c r="A16" s="1" t="s">
        <v>15</v>
      </c>
      <c r="B16" s="15" t="s">
        <v>12</v>
      </c>
      <c r="C16" s="13" t="s">
        <v>0</v>
      </c>
      <c r="D16" s="13">
        <v>45</v>
      </c>
      <c r="E16" s="14"/>
      <c r="F16" s="14">
        <f t="shared" si="0"/>
        <v>0</v>
      </c>
    </row>
    <row r="17" spans="1:6" s="5" customFormat="1" x14ac:dyDescent="0.25">
      <c r="A17" s="1" t="s">
        <v>16</v>
      </c>
      <c r="B17" s="15" t="s">
        <v>11</v>
      </c>
      <c r="C17" s="13" t="s">
        <v>0</v>
      </c>
      <c r="D17" s="13">
        <v>200</v>
      </c>
      <c r="E17" s="14"/>
      <c r="F17" s="14">
        <f t="shared" si="0"/>
        <v>0</v>
      </c>
    </row>
    <row r="18" spans="1:6" s="5" customFormat="1" x14ac:dyDescent="0.25">
      <c r="A18" s="1" t="s">
        <v>17</v>
      </c>
      <c r="B18" s="15" t="s">
        <v>10</v>
      </c>
      <c r="C18" s="13" t="s">
        <v>0</v>
      </c>
      <c r="D18" s="13">
        <v>730</v>
      </c>
      <c r="E18" s="14"/>
      <c r="F18" s="14">
        <f t="shared" si="0"/>
        <v>0</v>
      </c>
    </row>
    <row r="19" spans="1:6" s="5" customFormat="1" x14ac:dyDescent="0.25">
      <c r="A19" s="1" t="s">
        <v>18</v>
      </c>
      <c r="B19" s="15" t="s">
        <v>8</v>
      </c>
      <c r="C19" s="13" t="s">
        <v>1</v>
      </c>
      <c r="D19" s="13">
        <v>23000</v>
      </c>
      <c r="E19" s="14"/>
      <c r="F19" s="14">
        <f t="shared" si="0"/>
        <v>0</v>
      </c>
    </row>
    <row r="20" spans="1:6" s="5" customFormat="1" ht="15.75" x14ac:dyDescent="0.25">
      <c r="A20" s="38" t="s">
        <v>19</v>
      </c>
      <c r="B20" s="38"/>
      <c r="C20" s="38"/>
      <c r="D20" s="38"/>
      <c r="E20" s="16"/>
      <c r="F20" s="17">
        <f>SUM(F14:F19)</f>
        <v>0</v>
      </c>
    </row>
    <row r="21" spans="1:6" s="5" customFormat="1" ht="15.75" x14ac:dyDescent="0.25">
      <c r="A21" s="11"/>
      <c r="B21" s="23" t="s">
        <v>75</v>
      </c>
      <c r="C21" s="24"/>
      <c r="D21" s="24"/>
      <c r="E21" s="24"/>
      <c r="F21" s="25"/>
    </row>
    <row r="22" spans="1:6" s="5" customFormat="1" x14ac:dyDescent="0.25">
      <c r="A22" s="1" t="s">
        <v>20</v>
      </c>
      <c r="B22" s="12" t="s">
        <v>79</v>
      </c>
      <c r="C22" s="13" t="s">
        <v>0</v>
      </c>
      <c r="D22" s="13">
        <v>2100</v>
      </c>
      <c r="E22" s="14"/>
      <c r="F22" s="14">
        <f t="shared" ref="F22:F27" si="1">ROUND(D22*E22,2)</f>
        <v>0</v>
      </c>
    </row>
    <row r="23" spans="1:6" s="5" customFormat="1" x14ac:dyDescent="0.25">
      <c r="A23" s="1" t="s">
        <v>58</v>
      </c>
      <c r="B23" s="15" t="s">
        <v>7</v>
      </c>
      <c r="C23" s="13" t="s">
        <v>0</v>
      </c>
      <c r="D23" s="13">
        <v>800</v>
      </c>
      <c r="E23" s="14"/>
      <c r="F23" s="14">
        <f t="shared" si="1"/>
        <v>0</v>
      </c>
    </row>
    <row r="24" spans="1:6" s="5" customFormat="1" x14ac:dyDescent="0.25">
      <c r="A24" s="1" t="s">
        <v>59</v>
      </c>
      <c r="B24" s="15" t="s">
        <v>12</v>
      </c>
      <c r="C24" s="13" t="s">
        <v>0</v>
      </c>
      <c r="D24" s="13">
        <v>40</v>
      </c>
      <c r="E24" s="14"/>
      <c r="F24" s="14">
        <f t="shared" si="1"/>
        <v>0</v>
      </c>
    </row>
    <row r="25" spans="1:6" s="5" customFormat="1" x14ac:dyDescent="0.25">
      <c r="A25" s="1" t="s">
        <v>60</v>
      </c>
      <c r="B25" s="15" t="s">
        <v>11</v>
      </c>
      <c r="C25" s="13" t="s">
        <v>0</v>
      </c>
      <c r="D25" s="13">
        <v>200</v>
      </c>
      <c r="E25" s="14"/>
      <c r="F25" s="14">
        <f t="shared" si="1"/>
        <v>0</v>
      </c>
    </row>
    <row r="26" spans="1:6" s="5" customFormat="1" x14ac:dyDescent="0.25">
      <c r="A26" s="1" t="s">
        <v>61</v>
      </c>
      <c r="B26" s="15" t="s">
        <v>10</v>
      </c>
      <c r="C26" s="13" t="s">
        <v>0</v>
      </c>
      <c r="D26" s="13">
        <v>740</v>
      </c>
      <c r="E26" s="14"/>
      <c r="F26" s="14">
        <f t="shared" si="1"/>
        <v>0</v>
      </c>
    </row>
    <row r="27" spans="1:6" s="5" customFormat="1" x14ac:dyDescent="0.25">
      <c r="A27" s="1" t="s">
        <v>62</v>
      </c>
      <c r="B27" s="15" t="s">
        <v>8</v>
      </c>
      <c r="C27" s="13" t="s">
        <v>1</v>
      </c>
      <c r="D27" s="13">
        <v>22000</v>
      </c>
      <c r="E27" s="14"/>
      <c r="F27" s="14">
        <f t="shared" si="1"/>
        <v>0</v>
      </c>
    </row>
    <row r="28" spans="1:6" s="5" customFormat="1" ht="15.75" x14ac:dyDescent="0.25">
      <c r="A28" s="38" t="s">
        <v>65</v>
      </c>
      <c r="B28" s="38"/>
      <c r="C28" s="38"/>
      <c r="D28" s="38"/>
      <c r="E28" s="16"/>
      <c r="F28" s="17">
        <f>SUM(F22:F27)</f>
        <v>0</v>
      </c>
    </row>
    <row r="29" spans="1:6" s="5" customFormat="1" ht="15.75" x14ac:dyDescent="0.25">
      <c r="A29" s="11"/>
      <c r="B29" s="23" t="s">
        <v>76</v>
      </c>
      <c r="C29" s="24"/>
      <c r="D29" s="24"/>
      <c r="E29" s="24"/>
      <c r="F29" s="25"/>
    </row>
    <row r="30" spans="1:6" s="5" customFormat="1" x14ac:dyDescent="0.25">
      <c r="A30" s="1" t="s">
        <v>21</v>
      </c>
      <c r="B30" s="12" t="s">
        <v>79</v>
      </c>
      <c r="C30" s="13" t="s">
        <v>0</v>
      </c>
      <c r="D30" s="13">
        <v>2500</v>
      </c>
      <c r="E30" s="14"/>
      <c r="F30" s="14">
        <f t="shared" ref="F30:F35" si="2">ROUND(D30*E30,2)</f>
        <v>0</v>
      </c>
    </row>
    <row r="31" spans="1:6" s="5" customFormat="1" x14ac:dyDescent="0.25">
      <c r="A31" s="1" t="s">
        <v>22</v>
      </c>
      <c r="B31" s="15" t="s">
        <v>7</v>
      </c>
      <c r="C31" s="13" t="s">
        <v>0</v>
      </c>
      <c r="D31" s="13">
        <v>900</v>
      </c>
      <c r="E31" s="14"/>
      <c r="F31" s="14">
        <f t="shared" si="2"/>
        <v>0</v>
      </c>
    </row>
    <row r="32" spans="1:6" s="5" customFormat="1" x14ac:dyDescent="0.25">
      <c r="A32" s="1" t="s">
        <v>23</v>
      </c>
      <c r="B32" s="15" t="s">
        <v>12</v>
      </c>
      <c r="C32" s="13" t="s">
        <v>0</v>
      </c>
      <c r="D32" s="13">
        <v>40</v>
      </c>
      <c r="E32" s="14"/>
      <c r="F32" s="14">
        <f t="shared" si="2"/>
        <v>0</v>
      </c>
    </row>
    <row r="33" spans="1:6" s="5" customFormat="1" x14ac:dyDescent="0.25">
      <c r="A33" s="1" t="s">
        <v>24</v>
      </c>
      <c r="B33" s="15" t="s">
        <v>11</v>
      </c>
      <c r="C33" s="18" t="s">
        <v>0</v>
      </c>
      <c r="D33" s="13">
        <v>205</v>
      </c>
      <c r="E33" s="14"/>
      <c r="F33" s="14">
        <f t="shared" si="2"/>
        <v>0</v>
      </c>
    </row>
    <row r="34" spans="1:6" s="5" customFormat="1" x14ac:dyDescent="0.25">
      <c r="A34" s="1" t="s">
        <v>25</v>
      </c>
      <c r="B34" s="15" t="s">
        <v>10</v>
      </c>
      <c r="C34" s="13" t="s">
        <v>0</v>
      </c>
      <c r="D34" s="13">
        <v>800</v>
      </c>
      <c r="E34" s="14"/>
      <c r="F34" s="14">
        <f t="shared" si="2"/>
        <v>0</v>
      </c>
    </row>
    <row r="35" spans="1:6" s="5" customFormat="1" x14ac:dyDescent="0.25">
      <c r="A35" s="1" t="s">
        <v>26</v>
      </c>
      <c r="B35" s="15" t="s">
        <v>8</v>
      </c>
      <c r="C35" s="13" t="s">
        <v>1</v>
      </c>
      <c r="D35" s="13">
        <v>24000</v>
      </c>
      <c r="E35" s="14"/>
      <c r="F35" s="14">
        <f t="shared" si="2"/>
        <v>0</v>
      </c>
    </row>
    <row r="36" spans="1:6" s="5" customFormat="1" ht="15.75" x14ac:dyDescent="0.25">
      <c r="A36" s="38" t="s">
        <v>78</v>
      </c>
      <c r="B36" s="38"/>
      <c r="C36" s="38"/>
      <c r="D36" s="38"/>
      <c r="E36" s="16"/>
      <c r="F36" s="17">
        <f>SUM(F30:F35)</f>
        <v>0</v>
      </c>
    </row>
    <row r="37" spans="1:6" s="5" customFormat="1" ht="15.75" x14ac:dyDescent="0.25">
      <c r="A37" s="11"/>
      <c r="B37" s="23" t="s">
        <v>42</v>
      </c>
      <c r="C37" s="24"/>
      <c r="D37" s="24"/>
      <c r="E37" s="24"/>
      <c r="F37" s="25"/>
    </row>
    <row r="38" spans="1:6" s="5" customFormat="1" x14ac:dyDescent="0.25">
      <c r="A38" s="1" t="s">
        <v>27</v>
      </c>
      <c r="B38" s="12" t="s">
        <v>79</v>
      </c>
      <c r="C38" s="13" t="s">
        <v>0</v>
      </c>
      <c r="D38" s="13">
        <v>2100</v>
      </c>
      <c r="E38" s="14"/>
      <c r="F38" s="14">
        <f t="shared" ref="F38:F43" si="3">ROUND(D38*E38,2)</f>
        <v>0</v>
      </c>
    </row>
    <row r="39" spans="1:6" s="5" customFormat="1" x14ac:dyDescent="0.25">
      <c r="A39" s="1" t="s">
        <v>28</v>
      </c>
      <c r="B39" s="15" t="s">
        <v>7</v>
      </c>
      <c r="C39" s="13" t="s">
        <v>0</v>
      </c>
      <c r="D39" s="13">
        <v>1100</v>
      </c>
      <c r="E39" s="14"/>
      <c r="F39" s="14">
        <f t="shared" si="3"/>
        <v>0</v>
      </c>
    </row>
    <row r="40" spans="1:6" s="5" customFormat="1" x14ac:dyDescent="0.25">
      <c r="A40" s="1" t="s">
        <v>29</v>
      </c>
      <c r="B40" s="15" t="s">
        <v>12</v>
      </c>
      <c r="C40" s="13" t="s">
        <v>0</v>
      </c>
      <c r="D40" s="13">
        <v>30</v>
      </c>
      <c r="E40" s="14"/>
      <c r="F40" s="14">
        <f t="shared" si="3"/>
        <v>0</v>
      </c>
    </row>
    <row r="41" spans="1:6" s="5" customFormat="1" x14ac:dyDescent="0.25">
      <c r="A41" s="1" t="s">
        <v>30</v>
      </c>
      <c r="B41" s="15" t="s">
        <v>11</v>
      </c>
      <c r="C41" s="13" t="s">
        <v>0</v>
      </c>
      <c r="D41" s="13">
        <v>200</v>
      </c>
      <c r="E41" s="14"/>
      <c r="F41" s="14">
        <f t="shared" si="3"/>
        <v>0</v>
      </c>
    </row>
    <row r="42" spans="1:6" s="5" customFormat="1" x14ac:dyDescent="0.25">
      <c r="A42" s="1" t="s">
        <v>31</v>
      </c>
      <c r="B42" s="15" t="s">
        <v>10</v>
      </c>
      <c r="C42" s="13" t="s">
        <v>0</v>
      </c>
      <c r="D42" s="13">
        <v>860</v>
      </c>
      <c r="E42" s="14"/>
      <c r="F42" s="14">
        <f t="shared" si="3"/>
        <v>0</v>
      </c>
    </row>
    <row r="43" spans="1:6" s="5" customFormat="1" x14ac:dyDescent="0.25">
      <c r="A43" s="1" t="s">
        <v>32</v>
      </c>
      <c r="B43" s="15" t="s">
        <v>8</v>
      </c>
      <c r="C43" s="13" t="s">
        <v>1</v>
      </c>
      <c r="D43" s="13">
        <v>30000</v>
      </c>
      <c r="E43" s="14"/>
      <c r="F43" s="14">
        <f t="shared" si="3"/>
        <v>0</v>
      </c>
    </row>
    <row r="44" spans="1:6" s="5" customFormat="1" ht="15.75" x14ac:dyDescent="0.25">
      <c r="A44" s="38" t="s">
        <v>66</v>
      </c>
      <c r="B44" s="38"/>
      <c r="C44" s="38"/>
      <c r="D44" s="38"/>
      <c r="E44" s="16"/>
      <c r="F44" s="17">
        <f>SUM(F38:F43)</f>
        <v>0</v>
      </c>
    </row>
    <row r="45" spans="1:6" s="5" customFormat="1" ht="15.75" x14ac:dyDescent="0.25">
      <c r="A45" s="11"/>
      <c r="B45" s="23" t="s">
        <v>43</v>
      </c>
      <c r="C45" s="24"/>
      <c r="D45" s="24"/>
      <c r="E45" s="24"/>
      <c r="F45" s="25"/>
    </row>
    <row r="46" spans="1:6" s="5" customFormat="1" x14ac:dyDescent="0.25">
      <c r="A46" s="1" t="s">
        <v>33</v>
      </c>
      <c r="B46" s="12" t="s">
        <v>79</v>
      </c>
      <c r="C46" s="13" t="s">
        <v>0</v>
      </c>
      <c r="D46" s="13">
        <v>2800</v>
      </c>
      <c r="E46" s="14"/>
      <c r="F46" s="14">
        <f t="shared" ref="F46:F51" si="4">ROUND(D46*E46,2)</f>
        <v>0</v>
      </c>
    </row>
    <row r="47" spans="1:6" s="5" customFormat="1" x14ac:dyDescent="0.25">
      <c r="A47" s="1" t="s">
        <v>34</v>
      </c>
      <c r="B47" s="15" t="s">
        <v>7</v>
      </c>
      <c r="C47" s="13" t="s">
        <v>0</v>
      </c>
      <c r="D47" s="13">
        <v>1400</v>
      </c>
      <c r="E47" s="14"/>
      <c r="F47" s="14">
        <f t="shared" si="4"/>
        <v>0</v>
      </c>
    </row>
    <row r="48" spans="1:6" s="5" customFormat="1" x14ac:dyDescent="0.25">
      <c r="A48" s="1" t="s">
        <v>35</v>
      </c>
      <c r="B48" s="15" t="s">
        <v>12</v>
      </c>
      <c r="C48" s="13" t="s">
        <v>0</v>
      </c>
      <c r="D48" s="13">
        <v>40</v>
      </c>
      <c r="E48" s="14"/>
      <c r="F48" s="14">
        <f t="shared" si="4"/>
        <v>0</v>
      </c>
    </row>
    <row r="49" spans="1:6" s="5" customFormat="1" x14ac:dyDescent="0.25">
      <c r="A49" s="1" t="s">
        <v>36</v>
      </c>
      <c r="B49" s="15" t="s">
        <v>11</v>
      </c>
      <c r="C49" s="13" t="s">
        <v>0</v>
      </c>
      <c r="D49" s="13">
        <v>280</v>
      </c>
      <c r="E49" s="14"/>
      <c r="F49" s="14">
        <f t="shared" si="4"/>
        <v>0</v>
      </c>
    </row>
    <row r="50" spans="1:6" s="5" customFormat="1" x14ac:dyDescent="0.25">
      <c r="A50" s="1" t="s">
        <v>37</v>
      </c>
      <c r="B50" s="15" t="s">
        <v>10</v>
      </c>
      <c r="C50" s="13" t="s">
        <v>0</v>
      </c>
      <c r="D50" s="13">
        <v>1200</v>
      </c>
      <c r="E50" s="14"/>
      <c r="F50" s="14">
        <f t="shared" si="4"/>
        <v>0</v>
      </c>
    </row>
    <row r="51" spans="1:6" s="5" customFormat="1" x14ac:dyDescent="0.25">
      <c r="A51" s="1" t="s">
        <v>38</v>
      </c>
      <c r="B51" s="15" t="s">
        <v>8</v>
      </c>
      <c r="C51" s="13" t="s">
        <v>1</v>
      </c>
      <c r="D51" s="13">
        <v>43000</v>
      </c>
      <c r="E51" s="14"/>
      <c r="F51" s="14">
        <f t="shared" si="4"/>
        <v>0</v>
      </c>
    </row>
    <row r="52" spans="1:6" s="5" customFormat="1" ht="15.75" x14ac:dyDescent="0.25">
      <c r="A52" s="38" t="s">
        <v>67</v>
      </c>
      <c r="B52" s="38"/>
      <c r="C52" s="38"/>
      <c r="D52" s="38"/>
      <c r="E52" s="16"/>
      <c r="F52" s="17">
        <f>SUM(F46:F51)</f>
        <v>0</v>
      </c>
    </row>
    <row r="53" spans="1:6" s="5" customFormat="1" ht="15.75" x14ac:dyDescent="0.25">
      <c r="A53" s="11"/>
      <c r="B53" s="23" t="s">
        <v>44</v>
      </c>
      <c r="C53" s="24"/>
      <c r="D53" s="24"/>
      <c r="E53" s="24"/>
      <c r="F53" s="25"/>
    </row>
    <row r="54" spans="1:6" s="5" customFormat="1" x14ac:dyDescent="0.25">
      <c r="A54" s="1" t="s">
        <v>45</v>
      </c>
      <c r="B54" s="12" t="s">
        <v>79</v>
      </c>
      <c r="C54" s="13" t="s">
        <v>0</v>
      </c>
      <c r="D54" s="13">
        <v>7000</v>
      </c>
      <c r="E54" s="14"/>
      <c r="F54" s="14">
        <f t="shared" ref="F54:F60" si="5">ROUND(D54*E54,2)</f>
        <v>0</v>
      </c>
    </row>
    <row r="55" spans="1:6" s="5" customFormat="1" x14ac:dyDescent="0.25">
      <c r="A55" s="1" t="s">
        <v>46</v>
      </c>
      <c r="B55" s="15" t="s">
        <v>7</v>
      </c>
      <c r="C55" s="13" t="s">
        <v>0</v>
      </c>
      <c r="D55" s="13">
        <v>500</v>
      </c>
      <c r="E55" s="14"/>
      <c r="F55" s="14">
        <f t="shared" si="5"/>
        <v>0</v>
      </c>
    </row>
    <row r="56" spans="1:6" s="5" customFormat="1" x14ac:dyDescent="0.25">
      <c r="A56" s="1" t="s">
        <v>47</v>
      </c>
      <c r="B56" s="15" t="s">
        <v>12</v>
      </c>
      <c r="C56" s="13" t="s">
        <v>0</v>
      </c>
      <c r="D56" s="13">
        <v>30</v>
      </c>
      <c r="E56" s="14"/>
      <c r="F56" s="14">
        <f t="shared" si="5"/>
        <v>0</v>
      </c>
    </row>
    <row r="57" spans="1:6" s="5" customFormat="1" x14ac:dyDescent="0.25">
      <c r="A57" s="1" t="s">
        <v>48</v>
      </c>
      <c r="B57" s="15" t="s">
        <v>11</v>
      </c>
      <c r="C57" s="13" t="s">
        <v>0</v>
      </c>
      <c r="D57" s="13">
        <v>50</v>
      </c>
      <c r="E57" s="14"/>
      <c r="F57" s="14">
        <f t="shared" si="5"/>
        <v>0</v>
      </c>
    </row>
    <row r="58" spans="1:6" s="5" customFormat="1" x14ac:dyDescent="0.25">
      <c r="A58" s="1" t="s">
        <v>49</v>
      </c>
      <c r="B58" s="15" t="s">
        <v>10</v>
      </c>
      <c r="C58" s="13" t="s">
        <v>0</v>
      </c>
      <c r="D58" s="13">
        <v>160</v>
      </c>
      <c r="E58" s="14"/>
      <c r="F58" s="14">
        <f t="shared" si="5"/>
        <v>0</v>
      </c>
    </row>
    <row r="59" spans="1:6" s="5" customFormat="1" x14ac:dyDescent="0.25">
      <c r="A59" s="1" t="s">
        <v>50</v>
      </c>
      <c r="B59" s="15" t="s">
        <v>8</v>
      </c>
      <c r="C59" s="13" t="s">
        <v>1</v>
      </c>
      <c r="D59" s="13">
        <v>5000</v>
      </c>
      <c r="E59" s="14"/>
      <c r="F59" s="14">
        <f t="shared" si="5"/>
        <v>0</v>
      </c>
    </row>
    <row r="60" spans="1:6" s="5" customFormat="1" x14ac:dyDescent="0.25">
      <c r="A60" s="1" t="s">
        <v>77</v>
      </c>
      <c r="B60" s="15" t="s">
        <v>39</v>
      </c>
      <c r="C60" s="13" t="s">
        <v>0</v>
      </c>
      <c r="D60" s="13">
        <v>200</v>
      </c>
      <c r="E60" s="14"/>
      <c r="F60" s="14">
        <f t="shared" si="5"/>
        <v>0</v>
      </c>
    </row>
    <row r="61" spans="1:6" s="5" customFormat="1" ht="15.75" x14ac:dyDescent="0.25">
      <c r="A61" s="39" t="s">
        <v>68</v>
      </c>
      <c r="B61" s="40"/>
      <c r="C61" s="40"/>
      <c r="D61" s="41"/>
      <c r="E61" s="16"/>
      <c r="F61" s="17">
        <f>SUM(F54:F60)</f>
        <v>0</v>
      </c>
    </row>
    <row r="62" spans="1:6" s="5" customFormat="1" ht="15.75" x14ac:dyDescent="0.25">
      <c r="A62" s="11"/>
      <c r="B62" s="23" t="s">
        <v>64</v>
      </c>
      <c r="C62" s="24"/>
      <c r="D62" s="24"/>
      <c r="E62" s="24"/>
      <c r="F62" s="25"/>
    </row>
    <row r="63" spans="1:6" s="5" customFormat="1" x14ac:dyDescent="0.25">
      <c r="A63" s="1" t="s">
        <v>51</v>
      </c>
      <c r="B63" s="12" t="s">
        <v>79</v>
      </c>
      <c r="C63" s="13" t="s">
        <v>0</v>
      </c>
      <c r="D63" s="13">
        <v>500</v>
      </c>
      <c r="E63" s="14"/>
      <c r="F63" s="14">
        <f t="shared" ref="F63:F70" si="6">ROUND(D63*E63,2)</f>
        <v>0</v>
      </c>
    </row>
    <row r="64" spans="1:6" s="5" customFormat="1" x14ac:dyDescent="0.25">
      <c r="A64" s="1" t="s">
        <v>52</v>
      </c>
      <c r="B64" s="15" t="s">
        <v>7</v>
      </c>
      <c r="C64" s="13" t="s">
        <v>0</v>
      </c>
      <c r="D64" s="13">
        <v>220</v>
      </c>
      <c r="E64" s="14"/>
      <c r="F64" s="14">
        <f t="shared" si="6"/>
        <v>0</v>
      </c>
    </row>
    <row r="65" spans="1:6" s="5" customFormat="1" x14ac:dyDescent="0.25">
      <c r="A65" s="1" t="s">
        <v>53</v>
      </c>
      <c r="B65" s="15" t="s">
        <v>12</v>
      </c>
      <c r="C65" s="13" t="s">
        <v>0</v>
      </c>
      <c r="D65" s="13">
        <v>60</v>
      </c>
      <c r="E65" s="14"/>
      <c r="F65" s="14">
        <f t="shared" si="6"/>
        <v>0</v>
      </c>
    </row>
    <row r="66" spans="1:6" s="5" customFormat="1" x14ac:dyDescent="0.25">
      <c r="A66" s="1" t="s">
        <v>54</v>
      </c>
      <c r="B66" s="15" t="s">
        <v>11</v>
      </c>
      <c r="C66" s="13" t="s">
        <v>0</v>
      </c>
      <c r="D66" s="13">
        <v>20</v>
      </c>
      <c r="E66" s="14"/>
      <c r="F66" s="14">
        <f t="shared" si="6"/>
        <v>0</v>
      </c>
    </row>
    <row r="67" spans="1:6" s="5" customFormat="1" x14ac:dyDescent="0.25">
      <c r="A67" s="1" t="s">
        <v>63</v>
      </c>
      <c r="B67" s="15" t="s">
        <v>10</v>
      </c>
      <c r="C67" s="13" t="s">
        <v>0</v>
      </c>
      <c r="D67" s="13">
        <v>60</v>
      </c>
      <c r="E67" s="14"/>
      <c r="F67" s="14">
        <f t="shared" si="6"/>
        <v>0</v>
      </c>
    </row>
    <row r="68" spans="1:6" s="5" customFormat="1" x14ac:dyDescent="0.25">
      <c r="A68" s="1" t="s">
        <v>55</v>
      </c>
      <c r="B68" s="15" t="s">
        <v>8</v>
      </c>
      <c r="C68" s="13" t="s">
        <v>1</v>
      </c>
      <c r="D68" s="13">
        <v>300</v>
      </c>
      <c r="E68" s="14"/>
      <c r="F68" s="14">
        <f t="shared" si="6"/>
        <v>0</v>
      </c>
    </row>
    <row r="69" spans="1:6" s="5" customFormat="1" x14ac:dyDescent="0.25">
      <c r="A69" s="1" t="s">
        <v>56</v>
      </c>
      <c r="B69" s="15" t="s">
        <v>40</v>
      </c>
      <c r="C69" s="13" t="s">
        <v>0</v>
      </c>
      <c r="D69" s="13">
        <v>500</v>
      </c>
      <c r="E69" s="14"/>
      <c r="F69" s="14">
        <f t="shared" si="6"/>
        <v>0</v>
      </c>
    </row>
    <row r="70" spans="1:6" s="5" customFormat="1" x14ac:dyDescent="0.25">
      <c r="A70" s="1" t="s">
        <v>57</v>
      </c>
      <c r="B70" s="15" t="s">
        <v>41</v>
      </c>
      <c r="C70" s="13" t="s">
        <v>0</v>
      </c>
      <c r="D70" s="13">
        <v>350</v>
      </c>
      <c r="E70" s="14"/>
      <c r="F70" s="14">
        <f t="shared" si="6"/>
        <v>0</v>
      </c>
    </row>
    <row r="71" spans="1:6" s="5" customFormat="1" ht="15.75" x14ac:dyDescent="0.25">
      <c r="A71" s="38" t="s">
        <v>69</v>
      </c>
      <c r="B71" s="38"/>
      <c r="C71" s="38"/>
      <c r="D71" s="38"/>
      <c r="E71" s="16"/>
      <c r="F71" s="17">
        <f>SUM(F63:F70)</f>
        <v>0</v>
      </c>
    </row>
    <row r="72" spans="1:6" ht="15.75" x14ac:dyDescent="0.25">
      <c r="A72" s="19"/>
      <c r="B72" s="19"/>
      <c r="C72" s="19"/>
      <c r="D72" s="19"/>
      <c r="E72" s="20"/>
      <c r="F72" s="21"/>
    </row>
    <row r="73" spans="1:6" x14ac:dyDescent="0.25">
      <c r="A73" s="26" t="s">
        <v>2</v>
      </c>
      <c r="B73" s="27"/>
      <c r="C73" s="27"/>
      <c r="D73" s="27"/>
      <c r="E73" s="27"/>
      <c r="F73" s="22">
        <f>+F71+F61+F52+F44+F36+F28+F20</f>
        <v>0</v>
      </c>
    </row>
    <row r="74" spans="1:6" x14ac:dyDescent="0.25">
      <c r="A74" s="26" t="s">
        <v>9</v>
      </c>
      <c r="B74" s="27"/>
      <c r="C74" s="27"/>
      <c r="D74" s="27"/>
      <c r="E74" s="27"/>
      <c r="F74" s="22">
        <f>ROUND(F73*0.2,2)</f>
        <v>0</v>
      </c>
    </row>
    <row r="75" spans="1:6" x14ac:dyDescent="0.25">
      <c r="A75" s="26" t="s">
        <v>3</v>
      </c>
      <c r="B75" s="27"/>
      <c r="C75" s="27"/>
      <c r="D75" s="27"/>
      <c r="E75" s="27"/>
      <c r="F75" s="22">
        <f>SUM(F73:F74)</f>
        <v>0</v>
      </c>
    </row>
  </sheetData>
  <mergeCells count="20">
    <mergeCell ref="B45:F45"/>
    <mergeCell ref="A52:D52"/>
    <mergeCell ref="B53:F53"/>
    <mergeCell ref="A61:D61"/>
    <mergeCell ref="B62:F62"/>
    <mergeCell ref="A73:E73"/>
    <mergeCell ref="A74:E74"/>
    <mergeCell ref="A75:E75"/>
    <mergeCell ref="A1:F1"/>
    <mergeCell ref="A3:F7"/>
    <mergeCell ref="A9:F9"/>
    <mergeCell ref="A71:D71"/>
    <mergeCell ref="A20:D20"/>
    <mergeCell ref="B13:F13"/>
    <mergeCell ref="B37:F37"/>
    <mergeCell ref="A44:D44"/>
    <mergeCell ref="B21:F21"/>
    <mergeCell ref="A28:D28"/>
    <mergeCell ref="B29:F29"/>
    <mergeCell ref="A36:D36"/>
  </mergeCells>
  <phoneticPr fontId="6" type="noConversion"/>
  <printOptions horizontalCentered="1"/>
  <pageMargins left="0.39370078740157483" right="0.39370078740157483" top="0.59055118110236227" bottom="0.59055118110236227" header="0.31496062992125984" footer="0.31496062992125984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Sweet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User</cp:lastModifiedBy>
  <cp:lastPrinted>2026-06-23T16:20:08Z</cp:lastPrinted>
  <dcterms:created xsi:type="dcterms:W3CDTF">2013-02-12T11:51:55Z</dcterms:created>
  <dcterms:modified xsi:type="dcterms:W3CDTF">2026-06-23T16:59:56Z</dcterms:modified>
</cp:coreProperties>
</file>