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 activeTab="1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E16" i="1"/>
  <c r="E15"/>
  <c r="E13"/>
  <c r="E12"/>
  <c r="E11"/>
  <c r="E10"/>
  <c r="E8"/>
  <c r="E7"/>
  <c r="E6"/>
  <c r="E5"/>
  <c r="E4"/>
  <c r="E3"/>
  <c r="D16"/>
  <c r="D15"/>
  <c r="D13"/>
  <c r="D12"/>
  <c r="D11"/>
  <c r="D10"/>
  <c r="D9"/>
  <c r="D8"/>
  <c r="D7"/>
  <c r="D6"/>
  <c r="D5"/>
  <c r="D4"/>
  <c r="D3"/>
  <c r="C15"/>
  <c r="C13"/>
  <c r="C12"/>
  <c r="C11"/>
  <c r="C10"/>
  <c r="C9"/>
  <c r="C8"/>
  <c r="C7"/>
  <c r="C6"/>
  <c r="C5"/>
  <c r="C4"/>
  <c r="C3"/>
  <c r="C17" l="1"/>
  <c r="E17"/>
  <c r="D17" l="1"/>
</calcChain>
</file>

<file path=xl/sharedStrings.xml><?xml version="1.0" encoding="utf-8"?>
<sst xmlns="http://schemas.openxmlformats.org/spreadsheetml/2006/main" count="48" uniqueCount="39">
  <si>
    <t xml:space="preserve">DISTRICTS DE POLICE </t>
  </si>
  <si>
    <t>PETIT FORMAT</t>
  </si>
  <si>
    <t>MOYEN FORMAT</t>
  </si>
  <si>
    <t>GRAND FORMAT</t>
  </si>
  <si>
    <t>DISTRICT AIN SEBAA HAY MOHAMMADI</t>
  </si>
  <si>
    <t>DISTRICT SIDI BERNOUSSI</t>
  </si>
  <si>
    <t>DISTRICT BEN M'SIK</t>
  </si>
  <si>
    <t>DISTRICT MOULAY RACHID</t>
  </si>
  <si>
    <t>DISTRICT AIN CHOCK</t>
  </si>
  <si>
    <t>DISTRICT ANFA</t>
  </si>
  <si>
    <t>DISTRICT HAY HASSANI</t>
  </si>
  <si>
    <t>DISTRICT ERRAHMA</t>
  </si>
  <si>
    <t>DISTRICT EL FIDA MERS SULTAN</t>
  </si>
  <si>
    <t>DP MOHAMMEDIA</t>
  </si>
  <si>
    <t>DISTRICT PORT MARITIME</t>
  </si>
  <si>
    <t>DP, C/C - MEDIOUNA</t>
  </si>
  <si>
    <t xml:space="preserve">TOTAL </t>
  </si>
  <si>
    <t>PP CASABLANCA</t>
  </si>
  <si>
    <t>DPAI MOHAMED V</t>
  </si>
  <si>
    <t>BORDEREAU DES PRIX ET DETAIL ESTIMATIF</t>
  </si>
  <si>
    <t xml:space="preserve">Prix </t>
  </si>
  <si>
    <t>Designations</t>
  </si>
  <si>
    <t>U</t>
  </si>
  <si>
    <t>Qté</t>
  </si>
  <si>
    <t>P.U.H.T</t>
  </si>
  <si>
    <t>P.T.H.T</t>
  </si>
  <si>
    <t>TOTAL H.T</t>
  </si>
  <si>
    <t>TVA</t>
  </si>
  <si>
    <t>TOTAL T.T.C</t>
  </si>
  <si>
    <t xml:space="preserve">  </t>
  </si>
  <si>
    <r>
      <t>Objet :</t>
    </r>
    <r>
      <rPr>
        <b/>
        <sz val="11"/>
        <color theme="1"/>
        <rFont val="Calibri"/>
        <family val="2"/>
        <scheme val="minor"/>
      </rPr>
      <t>Achat des drapeaux nationaux au profit de la préfecture de police de Casablanca  (lot unique)</t>
    </r>
  </si>
  <si>
    <t>DRAPEAU NATIONAL DE (0.50 x 0.70) m</t>
  </si>
  <si>
    <t>DRAPEAU NATIONAL DE (1.00 x 1.50) m</t>
  </si>
  <si>
    <t>DRAPEAU NATIONAL DE (1.50 x 2.50) m</t>
  </si>
  <si>
    <t xml:space="preserve">DRAPEAU NATIONAL DE (1.50 x 1.00) m </t>
  </si>
  <si>
    <t xml:space="preserve"> </t>
  </si>
  <si>
    <t>DRAPEAU PORTANT LOGO DE LA DGSN (1,50 x 1,00)m²</t>
  </si>
  <si>
    <t>MAT DE DRAPEAU  EN INOX (AISI 316A)  4m</t>
  </si>
  <si>
    <t xml:space="preserve">MAT DE DRAPEAU EN INOX (AISI 316A)  3 m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</si>
</sst>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b/>
      <sz val="11"/>
      <color theme="1"/>
      <name val="Andalus"/>
      <family val="1"/>
    </font>
    <font>
      <b/>
      <sz val="13"/>
      <color theme="1"/>
      <name val="Calibri"/>
      <family val="2"/>
      <scheme val="minor"/>
    </font>
    <font>
      <b/>
      <sz val="12"/>
      <color theme="1"/>
      <name val="Andalus"/>
      <family val="1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7"/>
  <sheetViews>
    <sheetView topLeftCell="A4" workbookViewId="0">
      <selection activeCell="G17" sqref="G17"/>
    </sheetView>
  </sheetViews>
  <sheetFormatPr baseColWidth="10" defaultRowHeight="21"/>
  <cols>
    <col min="1" max="1" width="1.42578125" customWidth="1"/>
    <col min="2" max="2" width="30.28515625" style="1" customWidth="1"/>
    <col min="3" max="3" width="18.5703125" customWidth="1"/>
    <col min="4" max="4" width="19.42578125" customWidth="1"/>
    <col min="5" max="5" width="18.5703125" customWidth="1"/>
  </cols>
  <sheetData>
    <row r="2" spans="2:5" ht="43.5" customHeight="1">
      <c r="B2" s="3" t="s">
        <v>0</v>
      </c>
      <c r="C2" s="3" t="s">
        <v>1</v>
      </c>
      <c r="D2" s="3" t="s">
        <v>2</v>
      </c>
      <c r="E2" s="3" t="s">
        <v>3</v>
      </c>
    </row>
    <row r="3" spans="2:5" ht="39.75" customHeight="1">
      <c r="B3" s="2" t="s">
        <v>17</v>
      </c>
      <c r="C3" s="2">
        <f>20*8</f>
        <v>160</v>
      </c>
      <c r="D3" s="2">
        <f>20*8</f>
        <v>160</v>
      </c>
      <c r="E3" s="2">
        <f>20*8</f>
        <v>160</v>
      </c>
    </row>
    <row r="4" spans="2:5" ht="39.75" customHeight="1">
      <c r="B4" s="2" t="s">
        <v>4</v>
      </c>
      <c r="C4" s="7">
        <f>6*10</f>
        <v>60</v>
      </c>
      <c r="D4" s="7">
        <f>8*10</f>
        <v>80</v>
      </c>
      <c r="E4" s="7">
        <f>3*10</f>
        <v>30</v>
      </c>
    </row>
    <row r="5" spans="2:5" ht="27.95" customHeight="1">
      <c r="B5" s="2" t="s">
        <v>5</v>
      </c>
      <c r="C5" s="7">
        <f>3*10</f>
        <v>30</v>
      </c>
      <c r="D5" s="7">
        <f>10*10</f>
        <v>100</v>
      </c>
      <c r="E5" s="7">
        <f>10*2</f>
        <v>20</v>
      </c>
    </row>
    <row r="6" spans="2:5" ht="27.95" customHeight="1">
      <c r="B6" s="2" t="s">
        <v>6</v>
      </c>
      <c r="C6" s="7">
        <f>3*10</f>
        <v>30</v>
      </c>
      <c r="D6" s="7">
        <f>5*10</f>
        <v>50</v>
      </c>
      <c r="E6" s="7">
        <f>1*10</f>
        <v>10</v>
      </c>
    </row>
    <row r="7" spans="2:5" ht="27.95" customHeight="1">
      <c r="B7" s="2" t="s">
        <v>7</v>
      </c>
      <c r="C7" s="7">
        <f>3*10</f>
        <v>30</v>
      </c>
      <c r="D7" s="7">
        <f>8*10</f>
        <v>80</v>
      </c>
      <c r="E7" s="7">
        <f>1*10</f>
        <v>10</v>
      </c>
    </row>
    <row r="8" spans="2:5" ht="27.95" customHeight="1">
      <c r="B8" s="2" t="s">
        <v>8</v>
      </c>
      <c r="C8" s="7">
        <f>10*1</f>
        <v>10</v>
      </c>
      <c r="D8" s="7">
        <f>9*10</f>
        <v>90</v>
      </c>
      <c r="E8" s="7">
        <f>1*10</f>
        <v>10</v>
      </c>
    </row>
    <row r="9" spans="2:5" ht="27.95" customHeight="1">
      <c r="B9" s="2" t="s">
        <v>9</v>
      </c>
      <c r="C9" s="7">
        <f>7*10</f>
        <v>70</v>
      </c>
      <c r="D9" s="7">
        <f>16*10</f>
        <v>160</v>
      </c>
      <c r="E9" s="7">
        <v>0</v>
      </c>
    </row>
    <row r="10" spans="2:5" ht="27.95" customHeight="1">
      <c r="B10" s="2" t="s">
        <v>10</v>
      </c>
      <c r="C10" s="7">
        <f>2*10</f>
        <v>20</v>
      </c>
      <c r="D10" s="7">
        <f>9*10</f>
        <v>90</v>
      </c>
      <c r="E10" s="7">
        <f>6*10</f>
        <v>60</v>
      </c>
    </row>
    <row r="11" spans="2:5" ht="27.95" customHeight="1">
      <c r="B11" s="2" t="s">
        <v>11</v>
      </c>
      <c r="C11" s="7">
        <f>0</f>
        <v>0</v>
      </c>
      <c r="D11" s="7">
        <f>3*10</f>
        <v>30</v>
      </c>
      <c r="E11" s="7">
        <f>3*10</f>
        <v>30</v>
      </c>
    </row>
    <row r="12" spans="2:5" ht="38.25" customHeight="1">
      <c r="B12" s="2" t="s">
        <v>12</v>
      </c>
      <c r="C12" s="7">
        <f>2*10</f>
        <v>20</v>
      </c>
      <c r="D12" s="7">
        <f>7*10</f>
        <v>70</v>
      </c>
      <c r="E12" s="7">
        <f>2*10</f>
        <v>20</v>
      </c>
    </row>
    <row r="13" spans="2:5" ht="27.95" customHeight="1">
      <c r="B13" s="2" t="s">
        <v>14</v>
      </c>
      <c r="C13" s="7">
        <f>10*2</f>
        <v>20</v>
      </c>
      <c r="D13" s="7">
        <f>1*10</f>
        <v>10</v>
      </c>
      <c r="E13" s="7">
        <f>1*10</f>
        <v>10</v>
      </c>
    </row>
    <row r="14" spans="2:5" ht="27.95" customHeight="1">
      <c r="B14" s="2" t="s">
        <v>18</v>
      </c>
      <c r="C14" s="7">
        <v>10</v>
      </c>
      <c r="D14" s="7">
        <v>10</v>
      </c>
      <c r="E14" s="7">
        <v>10</v>
      </c>
    </row>
    <row r="15" spans="2:5" ht="27.95" customHeight="1">
      <c r="B15" s="2" t="s">
        <v>13</v>
      </c>
      <c r="C15" s="7">
        <f>4*10</f>
        <v>40</v>
      </c>
      <c r="D15" s="7">
        <f>9*10</f>
        <v>90</v>
      </c>
      <c r="E15" s="7">
        <f>2*10</f>
        <v>20</v>
      </c>
    </row>
    <row r="16" spans="2:5" ht="27.95" customHeight="1" thickBot="1">
      <c r="B16" s="4" t="s">
        <v>15</v>
      </c>
      <c r="C16" s="8">
        <v>0</v>
      </c>
      <c r="D16" s="8">
        <f>2*10</f>
        <v>20</v>
      </c>
      <c r="E16" s="8">
        <f>3*10</f>
        <v>30</v>
      </c>
    </row>
    <row r="17" spans="2:5" ht="21.75" thickBot="1">
      <c r="B17" s="5" t="s">
        <v>16</v>
      </c>
      <c r="C17" s="6">
        <f>SUM(C3:C16)</f>
        <v>500</v>
      </c>
      <c r="D17" s="6">
        <f t="shared" ref="D17:E17" si="0">SUM(D3:D16)</f>
        <v>1040</v>
      </c>
      <c r="E17" s="6">
        <f t="shared" si="0"/>
        <v>420</v>
      </c>
    </row>
  </sheetData>
  <pageMargins left="0.28000000000000003" right="0.18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H21"/>
  <sheetViews>
    <sheetView tabSelected="1" zoomScale="154" zoomScaleNormal="154" workbookViewId="0">
      <selection activeCell="J15" sqref="J15"/>
    </sheetView>
  </sheetViews>
  <sheetFormatPr baseColWidth="10" defaultRowHeight="15"/>
  <cols>
    <col min="1" max="1" width="3.28515625" customWidth="1"/>
    <col min="2" max="2" width="5.42578125" customWidth="1"/>
    <col min="3" max="3" width="47" customWidth="1"/>
    <col min="4" max="4" width="7.5703125" customWidth="1"/>
    <col min="5" max="6" width="9.5703125" customWidth="1"/>
    <col min="7" max="7" width="17.28515625" customWidth="1"/>
  </cols>
  <sheetData>
    <row r="1" spans="2:8" ht="18.75">
      <c r="C1" s="24" t="s">
        <v>19</v>
      </c>
      <c r="D1" s="24"/>
      <c r="E1" s="24"/>
      <c r="F1" s="24"/>
      <c r="G1" s="24"/>
    </row>
    <row r="2" spans="2:8">
      <c r="C2" s="9"/>
    </row>
    <row r="3" spans="2:8">
      <c r="B3" s="25" t="s">
        <v>30</v>
      </c>
      <c r="C3" s="25"/>
      <c r="D3" s="25"/>
      <c r="E3" s="25"/>
      <c r="F3" s="25"/>
      <c r="G3" s="25"/>
    </row>
    <row r="4" spans="2:8" ht="28.5" customHeight="1" thickBot="1">
      <c r="B4" s="26"/>
      <c r="C4" s="26"/>
      <c r="D4" s="26"/>
      <c r="E4" s="26"/>
      <c r="F4" s="26"/>
      <c r="G4" s="26"/>
    </row>
    <row r="5" spans="2:8" ht="19.5" thickBot="1">
      <c r="B5" s="18"/>
      <c r="C5" s="19"/>
      <c r="D5" s="18"/>
      <c r="E5" s="19"/>
      <c r="F5" s="18"/>
      <c r="G5" s="18"/>
    </row>
    <row r="6" spans="2:8" ht="15.75" thickBot="1">
      <c r="B6" s="10" t="s">
        <v>20</v>
      </c>
      <c r="C6" s="11" t="s">
        <v>21</v>
      </c>
      <c r="D6" s="10" t="s">
        <v>22</v>
      </c>
      <c r="E6" s="12" t="s">
        <v>23</v>
      </c>
      <c r="F6" s="10" t="s">
        <v>24</v>
      </c>
      <c r="G6" s="10" t="s">
        <v>25</v>
      </c>
    </row>
    <row r="7" spans="2:8" ht="15.75" thickBot="1">
      <c r="B7" s="13">
        <v>1</v>
      </c>
      <c r="C7" s="14" t="s">
        <v>31</v>
      </c>
      <c r="D7" s="23" t="s">
        <v>22</v>
      </c>
      <c r="E7" s="21">
        <v>500</v>
      </c>
      <c r="F7" s="21">
        <v>70</v>
      </c>
      <c r="G7" s="22"/>
    </row>
    <row r="8" spans="2:8" ht="15.75" thickBot="1">
      <c r="B8" s="13">
        <v>2</v>
      </c>
      <c r="C8" s="14" t="s">
        <v>32</v>
      </c>
      <c r="D8" s="23" t="s">
        <v>22</v>
      </c>
      <c r="E8" s="21">
        <v>1040</v>
      </c>
      <c r="F8" s="20">
        <v>160</v>
      </c>
      <c r="G8" s="22"/>
      <c r="H8" t="s">
        <v>35</v>
      </c>
    </row>
    <row r="9" spans="2:8" ht="15.75" thickBot="1">
      <c r="B9" s="13">
        <v>3</v>
      </c>
      <c r="C9" s="14" t="s">
        <v>33</v>
      </c>
      <c r="D9" s="23" t="s">
        <v>22</v>
      </c>
      <c r="E9" s="21">
        <v>420</v>
      </c>
      <c r="F9" s="20">
        <v>210</v>
      </c>
      <c r="G9" s="22"/>
    </row>
    <row r="10" spans="2:8" ht="15.75" thickBot="1">
      <c r="B10" s="13">
        <v>4</v>
      </c>
      <c r="C10" s="14" t="s">
        <v>34</v>
      </c>
      <c r="D10" s="23" t="s">
        <v>22</v>
      </c>
      <c r="E10" s="21">
        <v>5</v>
      </c>
      <c r="F10" s="20">
        <v>1500</v>
      </c>
      <c r="G10" s="22"/>
    </row>
    <row r="11" spans="2:8" ht="15.75" thickBot="1">
      <c r="B11" s="13">
        <v>5</v>
      </c>
      <c r="C11" s="14" t="s">
        <v>36</v>
      </c>
      <c r="D11" s="23" t="s">
        <v>22</v>
      </c>
      <c r="E11" s="21">
        <v>5</v>
      </c>
      <c r="F11" s="20">
        <v>2000</v>
      </c>
      <c r="G11" s="22"/>
    </row>
    <row r="12" spans="2:8" ht="15.75" thickBot="1">
      <c r="B12" s="13">
        <v>6</v>
      </c>
      <c r="C12" s="14" t="s">
        <v>37</v>
      </c>
      <c r="D12" s="23" t="s">
        <v>22</v>
      </c>
      <c r="E12" s="21">
        <v>7</v>
      </c>
      <c r="F12" s="20">
        <v>3500</v>
      </c>
      <c r="G12" s="22"/>
    </row>
    <row r="13" spans="2:8" ht="18" customHeight="1" thickBot="1">
      <c r="B13" s="13">
        <v>7</v>
      </c>
      <c r="C13" s="14" t="s">
        <v>38</v>
      </c>
      <c r="D13" s="23" t="s">
        <v>22</v>
      </c>
      <c r="E13" s="21">
        <v>7</v>
      </c>
      <c r="F13" s="20">
        <v>3000</v>
      </c>
      <c r="G13" s="22"/>
    </row>
    <row r="14" spans="2:8" ht="15.75" thickBot="1">
      <c r="E14" s="27" t="s">
        <v>26</v>
      </c>
      <c r="F14" s="28"/>
      <c r="G14" s="15">
        <v>318100</v>
      </c>
    </row>
    <row r="15" spans="2:8" ht="15.75" thickBot="1">
      <c r="E15" s="29" t="s">
        <v>27</v>
      </c>
      <c r="F15" s="29"/>
      <c r="G15" s="16">
        <v>63620</v>
      </c>
    </row>
    <row r="16" spans="2:8" ht="15.75" thickBot="1">
      <c r="E16" s="30" t="s">
        <v>28</v>
      </c>
      <c r="F16" s="31"/>
      <c r="G16" s="15">
        <v>381720</v>
      </c>
    </row>
    <row r="17" spans="3:7">
      <c r="C17" s="17"/>
    </row>
    <row r="18" spans="3:7">
      <c r="F18" t="s">
        <v>35</v>
      </c>
    </row>
    <row r="19" spans="3:7">
      <c r="G19" t="s">
        <v>35</v>
      </c>
    </row>
    <row r="21" spans="3:7">
      <c r="G21" t="s">
        <v>29</v>
      </c>
    </row>
  </sheetData>
  <mergeCells count="5">
    <mergeCell ref="C1:G1"/>
    <mergeCell ref="B3:G4"/>
    <mergeCell ref="E14:F14"/>
    <mergeCell ref="E15:F15"/>
    <mergeCell ref="E16:F1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2026-07-14T10:58:49Z</dcterms:modified>
</cp:coreProperties>
</file>