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filterPrivacy="1" defaultThemeVersion="124226"/>
  <bookViews>
    <workbookView xWindow="0" yWindow="0" windowWidth="21840" windowHeight="9135"/>
  </bookViews>
  <sheets>
    <sheet name="ESTIMATION VF " sheetId="2" r:id="rId1"/>
    <sheet name="Feuil1" sheetId="3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08" i="2"/>
  <c r="A203"/>
  <c r="A190"/>
  <c r="A185"/>
  <c r="A186" s="1"/>
  <c r="A187" s="1"/>
  <c r="A188" s="1"/>
  <c r="A189" s="1"/>
  <c r="A192" s="1"/>
  <c r="A193" s="1"/>
  <c r="A194" s="1"/>
  <c r="A195" s="1"/>
  <c r="A196" s="1"/>
  <c r="A197" s="1"/>
  <c r="A198" s="1"/>
  <c r="A199" s="1"/>
  <c r="A200" s="1"/>
  <c r="A201" s="1"/>
  <c r="A202" s="1"/>
  <c r="A205" s="1"/>
  <c r="A206" s="1"/>
  <c r="A207" s="1"/>
  <c r="A183"/>
  <c r="A177"/>
  <c r="A178" s="1"/>
  <c r="A179" s="1"/>
  <c r="A174"/>
  <c r="A151"/>
  <c r="A152" s="1"/>
  <c r="A154" s="1"/>
  <c r="A155" s="1"/>
  <c r="A156" s="1"/>
  <c r="A158" s="1"/>
  <c r="A159" s="1"/>
  <c r="A160" s="1"/>
  <c r="A162" s="1"/>
  <c r="A163" s="1"/>
  <c r="A164" s="1"/>
  <c r="A165" s="1"/>
  <c r="A166" s="1"/>
  <c r="A167" s="1"/>
  <c r="A168" s="1"/>
  <c r="A170" s="1"/>
  <c r="A143"/>
  <c r="A137"/>
  <c r="A138" s="1"/>
  <c r="A127"/>
  <c r="A112"/>
  <c r="A113" s="1"/>
  <c r="A114" s="1"/>
  <c r="A115" s="1"/>
  <c r="A116" s="1"/>
  <c r="A117" s="1"/>
  <c r="A118" s="1"/>
  <c r="A119" s="1"/>
  <c r="A121" s="1"/>
  <c r="A122" s="1"/>
  <c r="A124" s="1"/>
  <c r="A125" s="1"/>
  <c r="A126" s="1"/>
  <c r="A130" s="1"/>
  <c r="A131" s="1"/>
  <c r="A132" s="1"/>
  <c r="A133" s="1"/>
  <c r="A88"/>
  <c r="A90" s="1"/>
  <c r="A91" s="1"/>
  <c r="A92" s="1"/>
  <c r="A93" s="1"/>
  <c r="A95" s="1"/>
  <c r="A96" s="1"/>
  <c r="A98" s="1"/>
  <c r="A99" s="1"/>
  <c r="A100" s="1"/>
  <c r="A101" s="1"/>
  <c r="A102" s="1"/>
  <c r="A103" s="1"/>
  <c r="A104" s="1"/>
  <c r="A106" s="1"/>
  <c r="A107" s="1"/>
  <c r="A108" s="1"/>
  <c r="A109" s="1"/>
  <c r="A83"/>
  <c r="A85" s="1"/>
  <c r="A79"/>
  <c r="A71"/>
  <c r="A61"/>
  <c r="A56"/>
  <c r="A57" s="1"/>
  <c r="A58" s="1"/>
  <c r="A59" s="1"/>
  <c r="A60" s="1"/>
  <c r="A63" s="1"/>
  <c r="A64" s="1"/>
  <c r="A65" s="1"/>
  <c r="A66" s="1"/>
  <c r="A67" s="1"/>
  <c r="A68" s="1"/>
  <c r="A69" s="1"/>
  <c r="A70" s="1"/>
  <c r="A73" s="1"/>
  <c r="A74" s="1"/>
  <c r="A75" s="1"/>
  <c r="A76" s="1"/>
  <c r="A77" s="1"/>
  <c r="A78" s="1"/>
  <c r="A52"/>
  <c r="A39"/>
  <c r="A40" s="1"/>
  <c r="A42" s="1"/>
  <c r="A43" s="1"/>
  <c r="A44" s="1"/>
  <c r="A46" s="1"/>
  <c r="A47" s="1"/>
  <c r="A48" s="1"/>
  <c r="A49" s="1"/>
  <c r="A50" s="1"/>
  <c r="A51" s="1"/>
  <c r="A30"/>
  <c r="A32" s="1"/>
  <c r="A33" s="1"/>
  <c r="A35" s="1"/>
  <c r="A36" s="1"/>
  <c r="A29"/>
  <c r="A8"/>
  <c r="A9" s="1"/>
  <c r="A10" s="1"/>
  <c r="A12" s="1"/>
  <c r="A13" s="1"/>
  <c r="A14" s="1"/>
  <c r="A15" s="1"/>
  <c r="A17" s="1"/>
  <c r="A18" s="1"/>
  <c r="A20" s="1"/>
  <c r="A21" s="1"/>
  <c r="A23" s="1"/>
  <c r="A24" s="1"/>
  <c r="A25" s="1"/>
  <c r="A26" s="1"/>
  <c r="A27" s="1"/>
</calcChain>
</file>

<file path=xl/sharedStrings.xml><?xml version="1.0" encoding="utf-8"?>
<sst xmlns="http://schemas.openxmlformats.org/spreadsheetml/2006/main" count="356" uniqueCount="216">
  <si>
    <t>BORDEREAUX DES PRIX - DETAIL ESTIMATIF</t>
  </si>
  <si>
    <t>U</t>
  </si>
  <si>
    <t>ML</t>
  </si>
  <si>
    <t xml:space="preserve">TOTAL H.T </t>
  </si>
  <si>
    <t>TVA 20%</t>
  </si>
  <si>
    <t xml:space="preserve">TOTAL T.T.C </t>
  </si>
  <si>
    <t>ENS</t>
  </si>
  <si>
    <t>M2</t>
  </si>
  <si>
    <t>CABLES ELECTRIQUES DE DISTRIBUTION BT</t>
  </si>
  <si>
    <t>CHEMINS DE CABLES</t>
  </si>
  <si>
    <t>DISTRIBUTION ECLAIRAGE</t>
  </si>
  <si>
    <t>Foyer lumineux simple allumage</t>
  </si>
  <si>
    <t xml:space="preserve">Foyer lumineux simple va et vient </t>
  </si>
  <si>
    <t>Foyer lumineux supplémentaire</t>
  </si>
  <si>
    <t>DISTRIBUTION PRISES DE COURANT ET ALIMENTATIONS</t>
  </si>
  <si>
    <t>LUSTRERIE</t>
  </si>
  <si>
    <t>ECLAIRAGE DE SECURITE</t>
  </si>
  <si>
    <t>Bloc autonome d'ambiance 360 lumens</t>
  </si>
  <si>
    <t>Prise informatique RJ45</t>
  </si>
  <si>
    <t xml:space="preserve">Canalisation en PVC Série I de diamètre 200 mm pour assainissement  y/c terrassements  </t>
  </si>
  <si>
    <t>Regards non visitable de 0,50x0,50 m y/c tampon en béton armée</t>
  </si>
  <si>
    <t>Enduit extérieur au mortier de ciment</t>
  </si>
  <si>
    <t>Souche de gaine technique en terrasse</t>
  </si>
  <si>
    <t xml:space="preserve">Relevés d’étanchéité bicouche </t>
  </si>
  <si>
    <t>Protection mécanique dure</t>
  </si>
  <si>
    <t xml:space="preserve">Etanchéité légère </t>
  </si>
  <si>
    <t>Foyer prise de courant normal 2x16A  - 2P+T</t>
  </si>
  <si>
    <t>Foyer prise de courant normale 2P+T 16A supplémentaire</t>
  </si>
  <si>
    <t>Bloc autonome de sécurité 70 lumens</t>
  </si>
  <si>
    <t>DISTRIBUTION EN TUBE PPR PN20</t>
  </si>
  <si>
    <t>Vannes d'arrêt en PPR PN20 tous diamètres</t>
  </si>
  <si>
    <t>DISTRIBUTION EN TUBE PER PN10</t>
  </si>
  <si>
    <t>COLLECTEUR DE DISTRIBUTION ET COFFRET</t>
  </si>
  <si>
    <t>Coffret en plastique</t>
  </si>
  <si>
    <t>DESCENTE D'EVACUATION EN TUBE ( PVC)</t>
  </si>
  <si>
    <t>APPAREILS SANITAIRES</t>
  </si>
  <si>
    <t>Siphon de sol</t>
  </si>
  <si>
    <t>EXTINCTEUR</t>
  </si>
  <si>
    <t>Extincteur CO2 de 6 kg</t>
  </si>
  <si>
    <t>TABLEAUX ELECTRIQUES</t>
  </si>
  <si>
    <t>Câble de distribution 4 paires CAT 6A F/FTP</t>
  </si>
  <si>
    <t>Vannes d'arrêt tous diametres</t>
  </si>
  <si>
    <t>Distributeur de savon liquide</t>
  </si>
  <si>
    <t>I/ PLOMBERIE ET SANITAIRE</t>
  </si>
  <si>
    <t>II/ PROTECTION INCENDIE</t>
  </si>
  <si>
    <t>Etanchéité bicouche</t>
  </si>
  <si>
    <t>M3</t>
  </si>
  <si>
    <t>II/ OUVRAGES EN FONDATION</t>
  </si>
  <si>
    <t>Béton de propreté</t>
  </si>
  <si>
    <t>Gros béton</t>
  </si>
  <si>
    <t>III/ DALLAGE ET FORME</t>
  </si>
  <si>
    <t>Dallage en béton armé de 0,13m d'épaisseur y/c aciers et film polyane</t>
  </si>
  <si>
    <t>IV/ BETON ARMEE EN FONDATION</t>
  </si>
  <si>
    <t>Béton pour béton armé en fondations</t>
  </si>
  <si>
    <t xml:space="preserve">Armature H.A (Fe E500) pour béton armé en fondations </t>
  </si>
  <si>
    <t>KG</t>
  </si>
  <si>
    <t>V/ ASSAINISSEMENT</t>
  </si>
  <si>
    <t>VI/ BETON ARME EN ELEVATION</t>
  </si>
  <si>
    <t>Béton pour béton armé en élévation</t>
  </si>
  <si>
    <t>Armature H.A (Fe E500) pour béton armé en élévation</t>
  </si>
  <si>
    <t>VII/ MACONNERIES ET CLOISONNEMENTS</t>
  </si>
  <si>
    <t xml:space="preserve">Cloison simple en agglos creux de 10cm </t>
  </si>
  <si>
    <t>VIII/ ENDUITS</t>
  </si>
  <si>
    <t>Enduit intérieur au mortier de ciment sur murs et plafond y/c baguette d'angle</t>
  </si>
  <si>
    <t xml:space="preserve">Façon d'appuis fenêtre </t>
  </si>
  <si>
    <t>IX/ DIVERS</t>
  </si>
  <si>
    <t>Foyer lumineux simple allumage étanche</t>
  </si>
  <si>
    <t>Couverture de chemin de câbles</t>
  </si>
  <si>
    <t>Chemin de câbles  150x60 mm</t>
  </si>
  <si>
    <t>Dallette en béton armé y compris aciers</t>
  </si>
  <si>
    <t>N°</t>
  </si>
  <si>
    <t>DESIGNATION DES OUVRAGES</t>
  </si>
  <si>
    <t>Uté</t>
  </si>
  <si>
    <t>P.U H.T en DH</t>
  </si>
  <si>
    <t>Montant en DH</t>
  </si>
  <si>
    <t>Regards non visitable de 0,60x0,60 m y/c tampon en béton armée</t>
  </si>
  <si>
    <t>Courronnement d'acrotères y/c larmier</t>
  </si>
  <si>
    <t>Circuit de terre</t>
  </si>
  <si>
    <t>TERRE TECHNIQUES</t>
  </si>
  <si>
    <t>Regard 0,50×0,50×0,80 m</t>
  </si>
  <si>
    <t>Construction de regard de tirage de câble 40x40x60</t>
  </si>
  <si>
    <t>Renformis en béton maigre y/c chape lissée ou bouchardée pour placards, placard sous paillasse, etc…</t>
  </si>
  <si>
    <t>Fourniture et pose de gargouille en plomb</t>
  </si>
  <si>
    <t>Foyer lumineux par telerupteur ou minutrie</t>
  </si>
  <si>
    <t xml:space="preserve">Foyer interrupteur poussoir lumineux </t>
  </si>
  <si>
    <t>Collecteur de distribution en bronze de 06 à 08 départs</t>
  </si>
  <si>
    <t xml:space="preserve">Extincteur à eau pulvérise de 6L </t>
  </si>
  <si>
    <t>Tranchée normale à 1 circuit</t>
  </si>
  <si>
    <t>Quantité 
TOTAL</t>
  </si>
  <si>
    <t>RESEAU EXTERIEUR</t>
  </si>
  <si>
    <t>Gaine double paroi diamètre de 75mm</t>
  </si>
  <si>
    <t xml:space="preserve">Foyer prise de courant 2x16A - 2P+T étanche </t>
  </si>
  <si>
    <t>Boite encastrer pour réseau informatique</t>
  </si>
  <si>
    <t>EAU CHAUDE</t>
  </si>
  <si>
    <t>Chauffe-eau solaires 300 L y/c pompe retour</t>
  </si>
  <si>
    <t>Enduit teinte dans la masse couleur de la région</t>
  </si>
  <si>
    <t>Arase étanche</t>
  </si>
  <si>
    <t>Fouilles en puits, en tranchées et en rigoles dans tout terrain y compris rocher</t>
  </si>
  <si>
    <t>Maçonnerie de moellons en fondation</t>
  </si>
  <si>
    <t>Hérissonage en pierres sèches</t>
  </si>
  <si>
    <t>Plancher corps creux y compris dalle de compression et aciers:</t>
  </si>
  <si>
    <t>Plancher corps creux de 15+5 cm</t>
  </si>
  <si>
    <t>Plancher corps creux de 20+5 à 7cm</t>
  </si>
  <si>
    <t>I / DEMOLITION &amp;TERRASSEMENT</t>
  </si>
  <si>
    <t>PPR Ø25</t>
  </si>
  <si>
    <t xml:space="preserve">PPR Ø32 </t>
  </si>
  <si>
    <t>PER Ø16/13</t>
  </si>
  <si>
    <t>PER Ø20/16</t>
  </si>
  <si>
    <t>PVC Ø75</t>
  </si>
  <si>
    <t>PVC Ø110</t>
  </si>
  <si>
    <t>Fouilles en pleine masse dans tout terrain y compris le terrain rocheux</t>
  </si>
  <si>
    <t>Remblaiement ou évacuation a la décharge publique</t>
  </si>
  <si>
    <t>Remblais d'apport en matériaux sélectionnés</t>
  </si>
  <si>
    <t>Gueulard en béton armé</t>
  </si>
  <si>
    <t>Protection des relevées d’étanchéité</t>
  </si>
  <si>
    <t>A/ GROS ŒUVRES</t>
  </si>
  <si>
    <t>B/ ETANCHEITE</t>
  </si>
  <si>
    <t>D/ MENUISERIE BOIS - ALUMINUIM - METALLIQUE</t>
  </si>
  <si>
    <t>F/ ELECTRICITE COURANT FORT</t>
  </si>
  <si>
    <t>G/ ELECTRICITE COURANT FAIBLE</t>
  </si>
  <si>
    <t>Caniveau en béton hydrofuge y/c tampon en béton arme</t>
  </si>
  <si>
    <t xml:space="preserve">Canalisation en PVC Série I de diamètre 315 mm pour assainissement  y/c terrassements  </t>
  </si>
  <si>
    <t xml:space="preserve">Canalisation en PVC Série I de diamètre 400 mm pour assainissement  y/c terrassements  </t>
  </si>
  <si>
    <t>Boite de coupure étanche</t>
  </si>
  <si>
    <t xml:space="preserve">Boite de raccordement </t>
  </si>
  <si>
    <t>Tableau électrique Administration - R.D.C (TE.1)</t>
  </si>
  <si>
    <t>I/ SYSTEME DE VIDEOSURVEILLENCE</t>
  </si>
  <si>
    <t>Camera IP fixe dome interieure jour/nuit WDR, 4MP</t>
  </si>
  <si>
    <t>Camera IP exterieure jour/nuit WDR, 6MP</t>
  </si>
  <si>
    <t xml:space="preserve">Moniteur de visualisation LED avec support </t>
  </si>
  <si>
    <t>II/ INFORMATIQUE ET TELEPHONIE</t>
  </si>
  <si>
    <t>III/ DETECTION INCENDIE</t>
  </si>
  <si>
    <t>Armoire répartiteur informatique 12U</t>
  </si>
  <si>
    <t>RESEAU EXTERIEUR ET BRANCHEMENT</t>
  </si>
  <si>
    <t>Foyer lumineux double allumage</t>
  </si>
  <si>
    <t>Collecteur de distribution en bronze de 02 à 05 départs</t>
  </si>
  <si>
    <t>PVC Ø50</t>
  </si>
  <si>
    <t>III/ CLIMATISATION</t>
  </si>
  <si>
    <t>Extracteur d'air VMC y/c gaine</t>
  </si>
  <si>
    <t>PEHD Ø40 y/c tranchée</t>
  </si>
  <si>
    <t>PEHD Ø32 y/c tranchée</t>
  </si>
  <si>
    <t>I/ PEINTURE</t>
  </si>
  <si>
    <t>J/ AMENAGEMENT EXTERIEUR</t>
  </si>
  <si>
    <t>Câble U1000  RO2V – 5 x 16 mm²</t>
  </si>
  <si>
    <t>Câble U1000  RO2V – 5 x 10 mm²</t>
  </si>
  <si>
    <t>Câble U1000  RO2V – 3 x 10 mm²</t>
  </si>
  <si>
    <t>Prise TV y/c câblages</t>
  </si>
  <si>
    <t>Pri-installation des vidéoprojecteurs</t>
  </si>
  <si>
    <t>Fosse sceptique et puit perdus</t>
  </si>
  <si>
    <t>Bache à eau y compris pompe et toutes sujétions</t>
  </si>
  <si>
    <t xml:space="preserve"> Revêtement de sol compacto grès cérame y compris plinthes.</t>
  </si>
  <si>
    <t>m2</t>
  </si>
  <si>
    <t xml:space="preserve">Revêtement de sol en grés cérame antidérapant </t>
  </si>
  <si>
    <t>Revêtement en marbre pour escalier - Marche, contre marche y/c plinthe</t>
  </si>
  <si>
    <t>Revêtement en marbre dalette sanitaire y/c plinthe</t>
  </si>
  <si>
    <t xml:space="preserve">Revêtement mural en grés cérame </t>
  </si>
  <si>
    <t>Revêtement mural -pierre naturel pour -Façades-</t>
  </si>
  <si>
    <t>C/ REVETEMENTS SOLS - MURS-FAUX PLAFONDS</t>
  </si>
  <si>
    <t>Faux plafonds en staff lisse y compris joint creux périphérique et cache LED</t>
  </si>
  <si>
    <t>Faux plafond modulaires</t>
  </si>
  <si>
    <t>Portes isoplane à âme pleine en sapin rouge</t>
  </si>
  <si>
    <t>Fenêtres ouvrant à la française</t>
  </si>
  <si>
    <t>Murs rideaux en aluminium y compris vitrage</t>
  </si>
  <si>
    <t xml:space="preserve"> Skydome</t>
  </si>
  <si>
    <t>Portes métallique</t>
  </si>
  <si>
    <t>Résille métallique</t>
  </si>
  <si>
    <t>Tableau électrique éclairage extérieur -  (TE.2)</t>
  </si>
  <si>
    <t>Pannel LED encastré 60x60cm 40W</t>
  </si>
  <si>
    <t>Spot LED étanche encastré au sol</t>
  </si>
  <si>
    <t>Spot étanche LED encasté fixe 9W</t>
  </si>
  <si>
    <t xml:space="preserve"> Ruban LED </t>
  </si>
  <si>
    <t>ml</t>
  </si>
  <si>
    <t>Applique décorative</t>
  </si>
  <si>
    <t>Projecteur LED  370W</t>
  </si>
  <si>
    <t>Détecteur de mouvement</t>
  </si>
  <si>
    <t xml:space="preserve">Spot LED 16 W a 18W </t>
  </si>
  <si>
    <t>WC A L’ANGLAISE SUR PIED</t>
  </si>
  <si>
    <t>WC PMR</t>
  </si>
  <si>
    <t>Lave-main y compris mitigeur</t>
  </si>
  <si>
    <t>Porte papier</t>
  </si>
  <si>
    <t xml:space="preserve">Douchette simple WC </t>
  </si>
  <si>
    <t xml:space="preserve">H/ PLOMBERIE - SANITAIRE - PROTECTION INCENDIE-CLIMATISATION </t>
  </si>
  <si>
    <t xml:space="preserve">Peinture acrylique satinée intérieure sur murs </t>
  </si>
  <si>
    <t xml:space="preserve"> Peinture glycérophtalique laquée sur murs et plafonds</t>
  </si>
  <si>
    <t xml:space="preserve"> Peinture vinylique mate extérieure sur murs et plafonds</t>
  </si>
  <si>
    <t xml:space="preserve"> Vernis polyuréthanne sur bois</t>
  </si>
  <si>
    <t> Peinture glycérophtalique laquée sur menuiserie métallique</t>
  </si>
  <si>
    <t>Revêtement  Rev-sol</t>
  </si>
  <si>
    <t>Espace vert</t>
  </si>
  <si>
    <t>Ficus nitida</t>
  </si>
  <si>
    <t>Ficus en boule</t>
  </si>
  <si>
    <t>Jacaranda</t>
  </si>
  <si>
    <t>Laurier rose</t>
  </si>
  <si>
    <t>Bougainvillier</t>
  </si>
  <si>
    <t>Hibiscus</t>
  </si>
  <si>
    <t>Mur de clôture décoratif</t>
  </si>
  <si>
    <t>Mur de clôture simple</t>
  </si>
  <si>
    <t>Double Cloison en agglos creux de 20cm+10cm</t>
  </si>
  <si>
    <t>K/ DIVERS</t>
  </si>
  <si>
    <t xml:space="preserve">Plaque de projet </t>
  </si>
  <si>
    <t xml:space="preserve">Signalisation pour bureau </t>
  </si>
  <si>
    <t xml:space="preserve">Installation solaire y compris toutes sujétions </t>
  </si>
  <si>
    <t>Ft</t>
  </si>
  <si>
    <t>Foyer prise de courant ondulé</t>
  </si>
  <si>
    <t xml:space="preserve">Cloison simple en agglos creux de 15cm à 20cm </t>
  </si>
  <si>
    <t>Pré installation de sonorisation y compris toutes sujétions</t>
  </si>
  <si>
    <t>Câble U1000  RO2V – 3x 25 mm²</t>
  </si>
  <si>
    <t>Pré installation de détection incendie y compris toutes sujétions</t>
  </si>
  <si>
    <t xml:space="preserve">Boite électrique </t>
  </si>
  <si>
    <t xml:space="preserve">Forme de pente y compris chape de lissage </t>
  </si>
  <si>
    <t xml:space="preserve">Pré installation de climatiseurs </t>
  </si>
  <si>
    <t>Enregistreur video en reseau 16 à 24 channel</t>
  </si>
  <si>
    <t>Revêtement de façade en marbre de Taza</t>
  </si>
  <si>
    <t>ARRETE LE PRESENT BORDEREAU DES PRIX – DETAIL ESTIMATIF A LA SOMME DE :</t>
  </si>
  <si>
    <r>
      <rPr>
        <b/>
        <i/>
        <u/>
        <sz val="16"/>
        <rFont val="Calibri"/>
        <family val="2"/>
        <scheme val="minor"/>
      </rPr>
      <t>Objet</t>
    </r>
    <r>
      <rPr>
        <b/>
        <i/>
        <sz val="16"/>
        <rFont val="Calibri"/>
        <family val="2"/>
        <scheme val="minor"/>
      </rPr>
      <t xml:space="preserve"> : 
Travaux de construction du siège de Caïdat Gueltat Zemmour à Gueltat Zemmour .</t>
    </r>
  </si>
  <si>
    <t>Marché N° ………../BG/2026</t>
  </si>
</sst>
</file>

<file path=xl/styles.xml><?xml version="1.0" encoding="utf-8"?>
<styleSheet xmlns="http://schemas.openxmlformats.org/spreadsheetml/2006/main">
  <numFmts count="2">
    <numFmt numFmtId="43" formatCode="_-* #,##0.00\ _€_-;\-* #,##0.00\ _€_-;_-* &quot;-&quot;??\ _€_-;_-@_-"/>
    <numFmt numFmtId="164" formatCode="_-* #,##0.00\ _F_-;\-* #,##0.00\ _F_-;_-* &quot;-&quot;??\ _F_-;_-@_-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Arial"/>
      <family val="2"/>
    </font>
    <font>
      <b/>
      <sz val="11"/>
      <name val="Calibri"/>
      <family val="2"/>
      <scheme val="minor"/>
    </font>
    <font>
      <b/>
      <u/>
      <sz val="12"/>
      <name val="Calibri"/>
      <family val="2"/>
      <scheme val="minor"/>
    </font>
    <font>
      <b/>
      <i/>
      <sz val="12"/>
      <name val="Calibri"/>
      <family val="2"/>
      <scheme val="minor"/>
    </font>
    <font>
      <b/>
      <sz val="12"/>
      <name val="Calibri"/>
      <family val="2"/>
      <scheme val="minor"/>
    </font>
    <font>
      <i/>
      <sz val="12"/>
      <color indexed="12"/>
      <name val="Calibri"/>
      <family val="2"/>
      <scheme val="minor"/>
    </font>
    <font>
      <i/>
      <u/>
      <sz val="11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indexed="12"/>
      <name val="Calibri"/>
      <family val="2"/>
      <scheme val="minor"/>
    </font>
    <font>
      <b/>
      <sz val="11"/>
      <color theme="3" tint="-0.499984740745262"/>
      <name val="Calibri"/>
      <family val="2"/>
      <scheme val="minor"/>
    </font>
    <font>
      <i/>
      <sz val="11"/>
      <color theme="3" tint="-0.499984740745262"/>
      <name val="Arial"/>
      <family val="2"/>
    </font>
    <font>
      <b/>
      <i/>
      <u/>
      <sz val="13"/>
      <color theme="3" tint="-0.499984740745262"/>
      <name val="Calibri"/>
      <family val="2"/>
      <scheme val="minor"/>
    </font>
    <font>
      <i/>
      <sz val="12"/>
      <color theme="1"/>
      <name val="Arial"/>
      <family val="2"/>
    </font>
    <font>
      <b/>
      <i/>
      <u/>
      <sz val="11"/>
      <name val="Calibri"/>
      <family val="2"/>
      <scheme val="minor"/>
    </font>
    <font>
      <b/>
      <i/>
      <sz val="14"/>
      <name val="Calibri"/>
      <family val="2"/>
      <scheme val="minor"/>
    </font>
    <font>
      <b/>
      <sz val="14"/>
      <name val="Calibri"/>
      <family val="2"/>
      <scheme val="minor"/>
    </font>
    <font>
      <b/>
      <i/>
      <sz val="15"/>
      <name val="Calibri"/>
      <family val="2"/>
      <scheme val="minor"/>
    </font>
    <font>
      <b/>
      <i/>
      <sz val="12"/>
      <color theme="3"/>
      <name val="Calibri"/>
      <family val="2"/>
      <scheme val="minor"/>
    </font>
    <font>
      <b/>
      <i/>
      <sz val="16"/>
      <name val="Calibri"/>
      <family val="2"/>
      <scheme val="minor"/>
    </font>
    <font>
      <b/>
      <i/>
      <u/>
      <sz val="16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3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hair">
        <color indexed="64"/>
      </bottom>
      <diagonal/>
    </border>
    <border>
      <left style="thick">
        <color indexed="64"/>
      </left>
      <right style="medium">
        <color indexed="64"/>
      </right>
      <top/>
      <bottom style="hair">
        <color indexed="64"/>
      </bottom>
      <diagonal/>
    </border>
    <border>
      <left style="thick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hair">
        <color indexed="64"/>
      </bottom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2" fillId="0" borderId="0"/>
  </cellStyleXfs>
  <cellXfs count="89">
    <xf numFmtId="0" fontId="0" fillId="0" borderId="0" xfId="0"/>
    <xf numFmtId="0" fontId="2" fillId="0" borderId="0" xfId="0" applyFont="1"/>
    <xf numFmtId="0" fontId="3" fillId="0" borderId="0" xfId="0" applyFont="1"/>
    <xf numFmtId="0" fontId="10" fillId="0" borderId="0" xfId="0" applyFont="1"/>
    <xf numFmtId="0" fontId="12" fillId="0" borderId="0" xfId="0" applyFont="1"/>
    <xf numFmtId="0" fontId="11" fillId="0" borderId="0" xfId="0" applyFont="1"/>
    <xf numFmtId="0" fontId="12" fillId="0" borderId="8" xfId="0" applyFont="1" applyBorder="1"/>
    <xf numFmtId="0" fontId="11" fillId="0" borderId="15" xfId="0" applyFont="1" applyBorder="1"/>
    <xf numFmtId="0" fontId="12" fillId="0" borderId="1" xfId="0" applyFont="1" applyBorder="1"/>
    <xf numFmtId="0" fontId="11" fillId="0" borderId="1" xfId="0" applyFont="1" applyBorder="1"/>
    <xf numFmtId="43" fontId="11" fillId="0" borderId="1" xfId="2" applyFont="1" applyFill="1" applyBorder="1"/>
    <xf numFmtId="0" fontId="12" fillId="0" borderId="9" xfId="0" applyFont="1" applyBorder="1"/>
    <xf numFmtId="0" fontId="7" fillId="0" borderId="7" xfId="0" applyFont="1" applyBorder="1"/>
    <xf numFmtId="0" fontId="9" fillId="3" borderId="4" xfId="0" applyFont="1" applyFill="1" applyBorder="1" applyAlignment="1">
      <alignment vertical="center"/>
    </xf>
    <xf numFmtId="4" fontId="4" fillId="3" borderId="5" xfId="0" applyNumberFormat="1" applyFont="1" applyFill="1" applyBorder="1" applyAlignment="1">
      <alignment horizontal="center" vertical="center"/>
    </xf>
    <xf numFmtId="0" fontId="4" fillId="3" borderId="13" xfId="1" applyFont="1" applyFill="1" applyBorder="1" applyAlignment="1">
      <alignment horizontal="center" vertical="center"/>
    </xf>
    <xf numFmtId="2" fontId="4" fillId="3" borderId="3" xfId="1" applyNumberFormat="1" applyFont="1" applyFill="1" applyBorder="1" applyAlignment="1">
      <alignment vertical="center"/>
    </xf>
    <xf numFmtId="4" fontId="4" fillId="3" borderId="3" xfId="0" applyNumberFormat="1" applyFont="1" applyFill="1" applyBorder="1" applyAlignment="1">
      <alignment horizontal="center"/>
    </xf>
    <xf numFmtId="0" fontId="14" fillId="3" borderId="12" xfId="0" applyFont="1" applyFill="1" applyBorder="1" applyAlignment="1">
      <alignment horizontal="center" vertical="center"/>
    </xf>
    <xf numFmtId="4" fontId="14" fillId="3" borderId="5" xfId="0" applyNumberFormat="1" applyFont="1" applyFill="1" applyBorder="1" applyAlignment="1">
      <alignment horizontal="center" vertical="center"/>
    </xf>
    <xf numFmtId="4" fontId="14" fillId="3" borderId="11" xfId="0" applyNumberFormat="1" applyFont="1" applyFill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16" fillId="3" borderId="4" xfId="0" applyFont="1" applyFill="1" applyBorder="1" applyAlignment="1">
      <alignment vertical="center"/>
    </xf>
    <xf numFmtId="0" fontId="7" fillId="3" borderId="12" xfId="0" applyFont="1" applyFill="1" applyBorder="1" applyAlignment="1">
      <alignment horizontal="center" vertical="center"/>
    </xf>
    <xf numFmtId="4" fontId="7" fillId="3" borderId="5" xfId="0" applyNumberFormat="1" applyFont="1" applyFill="1" applyBorder="1" applyAlignment="1">
      <alignment horizontal="center" vertical="center"/>
    </xf>
    <xf numFmtId="4" fontId="7" fillId="3" borderId="11" xfId="0" applyNumberFormat="1" applyFont="1" applyFill="1" applyBorder="1" applyAlignment="1">
      <alignment horizontal="center" vertical="center"/>
    </xf>
    <xf numFmtId="0" fontId="17" fillId="0" borderId="0" xfId="0" applyFont="1" applyAlignment="1">
      <alignment vertical="center"/>
    </xf>
    <xf numFmtId="0" fontId="10" fillId="2" borderId="0" xfId="0" applyFont="1" applyFill="1"/>
    <xf numFmtId="0" fontId="18" fillId="3" borderId="4" xfId="0" applyFont="1" applyFill="1" applyBorder="1" applyAlignment="1">
      <alignment vertical="center"/>
    </xf>
    <xf numFmtId="0" fontId="14" fillId="3" borderId="5" xfId="0" applyFont="1" applyFill="1" applyBorder="1" applyAlignment="1">
      <alignment horizontal="center" vertical="center"/>
    </xf>
    <xf numFmtId="0" fontId="4" fillId="3" borderId="3" xfId="1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11" fillId="0" borderId="17" xfId="0" applyFont="1" applyBorder="1"/>
    <xf numFmtId="0" fontId="1" fillId="0" borderId="0" xfId="0" applyFont="1"/>
    <xf numFmtId="0" fontId="7" fillId="0" borderId="12" xfId="0" applyFont="1" applyBorder="1" applyAlignment="1">
      <alignment horizontal="center" vertical="center"/>
    </xf>
    <xf numFmtId="0" fontId="9" fillId="0" borderId="4" xfId="0" applyFont="1" applyBorder="1" applyAlignment="1">
      <alignment vertical="center"/>
    </xf>
    <xf numFmtId="0" fontId="4" fillId="0" borderId="18" xfId="11" applyFont="1" applyBorder="1" applyAlignment="1">
      <alignment horizontal="center" vertical="center" wrapText="1"/>
    </xf>
    <xf numFmtId="0" fontId="16" fillId="3" borderId="3" xfId="0" applyFont="1" applyFill="1" applyBorder="1" applyAlignment="1">
      <alignment vertical="center"/>
    </xf>
    <xf numFmtId="0" fontId="9" fillId="3" borderId="3" xfId="0" applyFont="1" applyFill="1" applyBorder="1" applyAlignment="1">
      <alignment vertical="center"/>
    </xf>
    <xf numFmtId="2" fontId="4" fillId="3" borderId="18" xfId="11" applyNumberFormat="1" applyFont="1" applyFill="1" applyBorder="1" applyAlignment="1">
      <alignment horizontal="center" vertical="center" wrapText="1"/>
    </xf>
    <xf numFmtId="2" fontId="4" fillId="0" borderId="18" xfId="11" applyNumberFormat="1" applyFont="1" applyBorder="1" applyAlignment="1">
      <alignment horizontal="center" vertical="center" wrapText="1"/>
    </xf>
    <xf numFmtId="2" fontId="4" fillId="0" borderId="3" xfId="1" applyNumberFormat="1" applyFont="1" applyBorder="1" applyAlignment="1">
      <alignment vertical="center"/>
    </xf>
    <xf numFmtId="4" fontId="4" fillId="0" borderId="5" xfId="0" applyNumberFormat="1" applyFont="1" applyBorder="1" applyAlignment="1">
      <alignment horizontal="center" vertical="center"/>
    </xf>
    <xf numFmtId="0" fontId="4" fillId="0" borderId="19" xfId="11" applyFont="1" applyBorder="1" applyAlignment="1">
      <alignment horizontal="center" vertical="center" wrapText="1"/>
    </xf>
    <xf numFmtId="0" fontId="4" fillId="0" borderId="14" xfId="11" applyFont="1" applyBorder="1" applyAlignment="1">
      <alignment horizontal="center" vertical="center" wrapText="1"/>
    </xf>
    <xf numFmtId="4" fontId="14" fillId="3" borderId="20" xfId="0" applyNumberFormat="1" applyFont="1" applyFill="1" applyBorder="1" applyAlignment="1">
      <alignment horizontal="center" vertical="center"/>
    </xf>
    <xf numFmtId="4" fontId="7" fillId="3" borderId="20" xfId="0" applyNumberFormat="1" applyFont="1" applyFill="1" applyBorder="1" applyAlignment="1">
      <alignment horizontal="center" vertical="center"/>
    </xf>
    <xf numFmtId="43" fontId="4" fillId="3" borderId="21" xfId="2" applyFont="1" applyFill="1" applyBorder="1" applyAlignment="1">
      <alignment horizontal="center"/>
    </xf>
    <xf numFmtId="4" fontId="4" fillId="3" borderId="20" xfId="0" applyNumberFormat="1" applyFont="1" applyFill="1" applyBorder="1" applyAlignment="1">
      <alignment horizontal="center" vertical="center"/>
    </xf>
    <xf numFmtId="0" fontId="14" fillId="3" borderId="22" xfId="0" applyFont="1" applyFill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4" fontId="7" fillId="0" borderId="0" xfId="0" applyNumberFormat="1" applyFont="1" applyAlignment="1">
      <alignment horizontal="center"/>
    </xf>
    <xf numFmtId="0" fontId="0" fillId="0" borderId="7" xfId="0" applyBorder="1"/>
    <xf numFmtId="0" fontId="11" fillId="0" borderId="23" xfId="0" applyFont="1" applyBorder="1"/>
    <xf numFmtId="0" fontId="12" fillId="0" borderId="16" xfId="0" applyFont="1" applyBorder="1"/>
    <xf numFmtId="0" fontId="11" fillId="0" borderId="16" xfId="0" applyFont="1" applyBorder="1"/>
    <xf numFmtId="0" fontId="12" fillId="0" borderId="24" xfId="0" applyFont="1" applyBorder="1"/>
    <xf numFmtId="0" fontId="7" fillId="0" borderId="0" xfId="0" applyFont="1" applyAlignment="1">
      <alignment horizontal="center"/>
    </xf>
    <xf numFmtId="43" fontId="11" fillId="0" borderId="0" xfId="2" applyFont="1" applyFill="1" applyBorder="1"/>
    <xf numFmtId="0" fontId="4" fillId="0" borderId="13" xfId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4" fontId="4" fillId="0" borderId="20" xfId="0" applyNumberFormat="1" applyFont="1" applyBorder="1" applyAlignment="1">
      <alignment horizontal="center" vertical="center"/>
    </xf>
    <xf numFmtId="4" fontId="7" fillId="5" borderId="14" xfId="4" applyNumberFormat="1" applyFont="1" applyFill="1" applyBorder="1" applyAlignment="1">
      <alignment horizontal="center" vertical="center"/>
    </xf>
    <xf numFmtId="4" fontId="3" fillId="0" borderId="0" xfId="0" applyNumberFormat="1" applyFont="1"/>
    <xf numFmtId="2" fontId="4" fillId="0" borderId="3" xfId="1" applyNumberFormat="1" applyFont="1" applyBorder="1" applyAlignment="1">
      <alignment vertical="center" wrapText="1"/>
    </xf>
    <xf numFmtId="4" fontId="4" fillId="0" borderId="5" xfId="0" applyNumberFormat="1" applyFont="1" applyFill="1" applyBorder="1" applyAlignment="1">
      <alignment horizontal="center" vertical="center"/>
    </xf>
    <xf numFmtId="0" fontId="4" fillId="0" borderId="13" xfId="1" applyFont="1" applyFill="1" applyBorder="1" applyAlignment="1">
      <alignment horizontal="center" vertical="center"/>
    </xf>
    <xf numFmtId="2" fontId="4" fillId="0" borderId="3" xfId="1" applyNumberFormat="1" applyFont="1" applyFill="1" applyBorder="1" applyAlignment="1">
      <alignment vertical="center"/>
    </xf>
    <xf numFmtId="0" fontId="4" fillId="0" borderId="5" xfId="0" applyFont="1" applyFill="1" applyBorder="1" applyAlignment="1">
      <alignment horizontal="center" vertical="center"/>
    </xf>
    <xf numFmtId="4" fontId="4" fillId="0" borderId="20" xfId="0" applyNumberFormat="1" applyFont="1" applyFill="1" applyBorder="1" applyAlignment="1">
      <alignment horizontal="center" vertical="center"/>
    </xf>
    <xf numFmtId="0" fontId="3" fillId="0" borderId="0" xfId="0" applyFont="1" applyFill="1"/>
    <xf numFmtId="0" fontId="6" fillId="5" borderId="10" xfId="3" applyFont="1" applyFill="1" applyBorder="1" applyAlignment="1">
      <alignment horizontal="center" vertical="center"/>
    </xf>
    <xf numFmtId="0" fontId="6" fillId="5" borderId="2" xfId="3" applyFont="1" applyFill="1" applyBorder="1" applyAlignment="1">
      <alignment horizontal="center" vertical="center"/>
    </xf>
    <xf numFmtId="0" fontId="6" fillId="5" borderId="6" xfId="3" applyFont="1" applyFill="1" applyBorder="1" applyAlignment="1">
      <alignment horizontal="center" vertical="center"/>
    </xf>
    <xf numFmtId="0" fontId="5" fillId="0" borderId="25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26" xfId="0" applyFont="1" applyBorder="1" applyAlignment="1">
      <alignment horizontal="center"/>
    </xf>
    <xf numFmtId="0" fontId="20" fillId="5" borderId="30" xfId="0" applyFont="1" applyFill="1" applyBorder="1" applyAlignment="1">
      <alignment horizontal="center" vertical="center" wrapText="1"/>
    </xf>
    <xf numFmtId="0" fontId="20" fillId="5" borderId="31" xfId="0" applyFont="1" applyFill="1" applyBorder="1" applyAlignment="1">
      <alignment horizontal="center" vertical="center" wrapText="1"/>
    </xf>
    <xf numFmtId="0" fontId="20" fillId="5" borderId="32" xfId="0" applyFont="1" applyFill="1" applyBorder="1" applyAlignment="1">
      <alignment horizontal="center" vertical="center" wrapText="1"/>
    </xf>
    <xf numFmtId="0" fontId="23" fillId="5" borderId="27" xfId="0" applyFont="1" applyFill="1" applyBorder="1" applyAlignment="1">
      <alignment horizontal="center" vertical="center" wrapText="1"/>
    </xf>
    <xf numFmtId="0" fontId="23" fillId="5" borderId="28" xfId="0" applyFont="1" applyFill="1" applyBorder="1" applyAlignment="1">
      <alignment horizontal="center" vertical="center" wrapText="1"/>
    </xf>
    <xf numFmtId="0" fontId="23" fillId="5" borderId="29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19" fillId="4" borderId="33" xfId="0" applyFont="1" applyFill="1" applyBorder="1" applyAlignment="1">
      <alignment horizontal="center" vertical="center"/>
    </xf>
    <xf numFmtId="4" fontId="21" fillId="4" borderId="33" xfId="0" applyNumberFormat="1" applyFont="1" applyFill="1" applyBorder="1" applyAlignment="1">
      <alignment horizontal="center" vertical="center"/>
    </xf>
  </cellXfs>
  <cellStyles count="13">
    <cellStyle name="Milliers 2" xfId="5"/>
    <cellStyle name="Milliers 2 2" xfId="6"/>
    <cellStyle name="Milliers 3" xfId="9"/>
    <cellStyle name="Milliers 3 3" xfId="4"/>
    <cellStyle name="Milliers 5 2" xfId="10"/>
    <cellStyle name="Milliers 6" xfId="2"/>
    <cellStyle name="Normal" xfId="0" builtinId="0"/>
    <cellStyle name="Normal 2" xfId="1"/>
    <cellStyle name="Normal 2 10 2" xfId="3"/>
    <cellStyle name="Normal 2 2" xfId="11"/>
    <cellStyle name="Normal 2 2 2" xfId="7"/>
    <cellStyle name="Normal 3" xfId="8"/>
    <cellStyle name="Normal 6 2" xfId="12"/>
  </cellStyles>
  <dxfs count="43">
    <dxf>
      <font>
        <color rgb="FF0070C0"/>
      </font>
    </dxf>
    <dxf>
      <font>
        <color rgb="FF0070C0"/>
      </font>
    </dxf>
    <dxf>
      <font>
        <color rgb="FF0070C0"/>
      </font>
    </dxf>
    <dxf>
      <font>
        <color rgb="FF0070C0"/>
      </font>
    </dxf>
    <dxf>
      <font>
        <color rgb="FF0070C0"/>
      </font>
    </dxf>
    <dxf>
      <font>
        <color rgb="FF0070C0"/>
      </font>
    </dxf>
    <dxf>
      <font>
        <color rgb="FF0070C0"/>
      </font>
    </dxf>
    <dxf>
      <font>
        <color rgb="FF0070C0"/>
      </font>
    </dxf>
    <dxf>
      <font>
        <color rgb="FF0070C0"/>
      </font>
    </dxf>
    <dxf>
      <font>
        <color rgb="FF0070C0"/>
      </font>
    </dxf>
    <dxf>
      <font>
        <color rgb="FF0070C0"/>
      </font>
    </dxf>
    <dxf>
      <font>
        <color rgb="FF0070C0"/>
      </font>
    </dxf>
    <dxf>
      <font>
        <color rgb="FF0070C0"/>
      </font>
    </dxf>
    <dxf>
      <font>
        <b/>
        <i val="0"/>
        <color auto="1"/>
      </font>
    </dxf>
    <dxf>
      <font>
        <b/>
        <i val="0"/>
        <color auto="1"/>
      </font>
    </dxf>
    <dxf>
      <font>
        <b/>
        <i val="0"/>
        <color auto="1"/>
      </font>
    </dxf>
    <dxf>
      <font>
        <b/>
        <i val="0"/>
        <color auto="1"/>
      </font>
    </dxf>
    <dxf>
      <font>
        <b/>
        <i val="0"/>
        <color auto="1"/>
      </font>
    </dxf>
    <dxf>
      <font>
        <b/>
        <i val="0"/>
        <color auto="1"/>
      </font>
    </dxf>
    <dxf>
      <font>
        <b/>
        <i val="0"/>
        <color auto="1"/>
      </font>
    </dxf>
    <dxf>
      <font>
        <b/>
        <i val="0"/>
        <color auto="1"/>
      </font>
    </dxf>
    <dxf>
      <font>
        <b/>
        <i val="0"/>
        <color auto="1"/>
      </font>
    </dxf>
    <dxf>
      <font>
        <b/>
        <i val="0"/>
        <color auto="1"/>
      </font>
    </dxf>
    <dxf>
      <font>
        <b/>
        <i val="0"/>
        <color auto="1"/>
      </font>
    </dxf>
    <dxf>
      <font>
        <b/>
        <i val="0"/>
        <color auto="1"/>
      </font>
    </dxf>
    <dxf>
      <font>
        <b/>
        <i val="0"/>
        <color auto="1"/>
      </font>
    </dxf>
    <dxf>
      <font>
        <b/>
        <i val="0"/>
        <color auto="1"/>
      </font>
    </dxf>
    <dxf>
      <font>
        <b/>
        <i val="0"/>
        <color auto="1"/>
      </font>
    </dxf>
    <dxf>
      <font>
        <b/>
        <i val="0"/>
        <color auto="1"/>
      </font>
    </dxf>
    <dxf>
      <font>
        <b/>
        <i val="0"/>
        <color auto="1"/>
      </font>
    </dxf>
    <dxf>
      <font>
        <b/>
        <i val="0"/>
        <color auto="1"/>
      </font>
    </dxf>
    <dxf>
      <font>
        <b/>
        <i val="0"/>
        <color auto="1"/>
      </font>
    </dxf>
    <dxf>
      <font>
        <b/>
        <i val="0"/>
        <color auto="1"/>
      </font>
    </dxf>
    <dxf>
      <font>
        <b/>
        <i val="0"/>
        <color auto="1"/>
      </font>
    </dxf>
    <dxf>
      <font>
        <b/>
        <i val="0"/>
        <color auto="1"/>
      </font>
    </dxf>
    <dxf>
      <font>
        <b/>
        <i val="0"/>
        <color auto="1"/>
      </font>
    </dxf>
    <dxf>
      <font>
        <b/>
        <i val="0"/>
        <color auto="1"/>
      </font>
    </dxf>
    <dxf>
      <font>
        <b/>
        <i val="0"/>
        <color auto="1"/>
      </font>
    </dxf>
    <dxf>
      <font>
        <b/>
        <i val="0"/>
        <color auto="1"/>
      </font>
    </dxf>
    <dxf>
      <font>
        <b/>
        <i val="0"/>
        <color auto="1"/>
      </font>
    </dxf>
    <dxf>
      <font>
        <b/>
        <i val="0"/>
        <color auto="1"/>
      </font>
    </dxf>
    <dxf>
      <font>
        <b/>
        <i val="0"/>
        <color auto="1"/>
      </font>
    </dxf>
    <dxf>
      <font>
        <b/>
        <i val="0"/>
        <color auto="1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26"/>
  <sheetViews>
    <sheetView tabSelected="1" topLeftCell="A205" workbookViewId="0">
      <selection activeCell="D9" sqref="D9"/>
    </sheetView>
  </sheetViews>
  <sheetFormatPr baseColWidth="10" defaultColWidth="11.42578125" defaultRowHeight="15.75"/>
  <cols>
    <col min="1" max="1" width="8.42578125" style="5" customWidth="1"/>
    <col min="2" max="2" width="64.7109375" style="4" customWidth="1"/>
    <col min="3" max="3" width="6.28515625" style="33" customWidth="1"/>
    <col min="4" max="4" width="15" style="5" customWidth="1"/>
    <col min="5" max="5" width="13.5703125" style="5" customWidth="1"/>
    <col min="6" max="6" width="16.140625" style="4" customWidth="1"/>
    <col min="7" max="166" width="11.42578125" style="4"/>
    <col min="167" max="167" width="8.42578125" style="4" customWidth="1"/>
    <col min="168" max="168" width="69" style="4" customWidth="1"/>
    <col min="169" max="169" width="6.28515625" style="4" customWidth="1"/>
    <col min="170" max="170" width="16.42578125" style="4" customWidth="1"/>
    <col min="171" max="171" width="18" style="4" customWidth="1"/>
    <col min="172" max="174" width="21.42578125" style="4" customWidth="1"/>
    <col min="175" max="422" width="11.42578125" style="4"/>
    <col min="423" max="423" width="8.42578125" style="4" customWidth="1"/>
    <col min="424" max="424" width="69" style="4" customWidth="1"/>
    <col min="425" max="425" width="6.28515625" style="4" customWidth="1"/>
    <col min="426" max="426" width="16.42578125" style="4" customWidth="1"/>
    <col min="427" max="427" width="18" style="4" customWidth="1"/>
    <col min="428" max="430" width="21.42578125" style="4" customWidth="1"/>
    <col min="431" max="678" width="11.42578125" style="4"/>
    <col min="679" max="679" width="8.42578125" style="4" customWidth="1"/>
    <col min="680" max="680" width="69" style="4" customWidth="1"/>
    <col min="681" max="681" width="6.28515625" style="4" customWidth="1"/>
    <col min="682" max="682" width="16.42578125" style="4" customWidth="1"/>
    <col min="683" max="683" width="18" style="4" customWidth="1"/>
    <col min="684" max="686" width="21.42578125" style="4" customWidth="1"/>
    <col min="687" max="934" width="11.42578125" style="4"/>
    <col min="935" max="935" width="8.42578125" style="4" customWidth="1"/>
    <col min="936" max="936" width="69" style="4" customWidth="1"/>
    <col min="937" max="937" width="6.28515625" style="4" customWidth="1"/>
    <col min="938" max="938" width="16.42578125" style="4" customWidth="1"/>
    <col min="939" max="939" width="18" style="4" customWidth="1"/>
    <col min="940" max="942" width="21.42578125" style="4" customWidth="1"/>
    <col min="943" max="1190" width="11.42578125" style="4"/>
    <col min="1191" max="1191" width="8.42578125" style="4" customWidth="1"/>
    <col min="1192" max="1192" width="69" style="4" customWidth="1"/>
    <col min="1193" max="1193" width="6.28515625" style="4" customWidth="1"/>
    <col min="1194" max="1194" width="16.42578125" style="4" customWidth="1"/>
    <col min="1195" max="1195" width="18" style="4" customWidth="1"/>
    <col min="1196" max="1198" width="21.42578125" style="4" customWidth="1"/>
    <col min="1199" max="1446" width="11.42578125" style="4"/>
    <col min="1447" max="1447" width="8.42578125" style="4" customWidth="1"/>
    <col min="1448" max="1448" width="69" style="4" customWidth="1"/>
    <col min="1449" max="1449" width="6.28515625" style="4" customWidth="1"/>
    <col min="1450" max="1450" width="16.42578125" style="4" customWidth="1"/>
    <col min="1451" max="1451" width="18" style="4" customWidth="1"/>
    <col min="1452" max="1454" width="21.42578125" style="4" customWidth="1"/>
    <col min="1455" max="1702" width="11.42578125" style="4"/>
    <col min="1703" max="1703" width="8.42578125" style="4" customWidth="1"/>
    <col min="1704" max="1704" width="69" style="4" customWidth="1"/>
    <col min="1705" max="1705" width="6.28515625" style="4" customWidth="1"/>
    <col min="1706" max="1706" width="16.42578125" style="4" customWidth="1"/>
    <col min="1707" max="1707" width="18" style="4" customWidth="1"/>
    <col min="1708" max="1710" width="21.42578125" style="4" customWidth="1"/>
    <col min="1711" max="1958" width="11.42578125" style="4"/>
    <col min="1959" max="1959" width="8.42578125" style="4" customWidth="1"/>
    <col min="1960" max="1960" width="69" style="4" customWidth="1"/>
    <col min="1961" max="1961" width="6.28515625" style="4" customWidth="1"/>
    <col min="1962" max="1962" width="16.42578125" style="4" customWidth="1"/>
    <col min="1963" max="1963" width="18" style="4" customWidth="1"/>
    <col min="1964" max="1966" width="21.42578125" style="4" customWidth="1"/>
    <col min="1967" max="2214" width="11.42578125" style="4"/>
    <col min="2215" max="2215" width="8.42578125" style="4" customWidth="1"/>
    <col min="2216" max="2216" width="69" style="4" customWidth="1"/>
    <col min="2217" max="2217" width="6.28515625" style="4" customWidth="1"/>
    <col min="2218" max="2218" width="16.42578125" style="4" customWidth="1"/>
    <col min="2219" max="2219" width="18" style="4" customWidth="1"/>
    <col min="2220" max="2222" width="21.42578125" style="4" customWidth="1"/>
    <col min="2223" max="2470" width="11.42578125" style="4"/>
    <col min="2471" max="2471" width="8.42578125" style="4" customWidth="1"/>
    <col min="2472" max="2472" width="69" style="4" customWidth="1"/>
    <col min="2473" max="2473" width="6.28515625" style="4" customWidth="1"/>
    <col min="2474" max="2474" width="16.42578125" style="4" customWidth="1"/>
    <col min="2475" max="2475" width="18" style="4" customWidth="1"/>
    <col min="2476" max="2478" width="21.42578125" style="4" customWidth="1"/>
    <col min="2479" max="2726" width="11.42578125" style="4"/>
    <col min="2727" max="2727" width="8.42578125" style="4" customWidth="1"/>
    <col min="2728" max="2728" width="69" style="4" customWidth="1"/>
    <col min="2729" max="2729" width="6.28515625" style="4" customWidth="1"/>
    <col min="2730" max="2730" width="16.42578125" style="4" customWidth="1"/>
    <col min="2731" max="2731" width="18" style="4" customWidth="1"/>
    <col min="2732" max="2734" width="21.42578125" style="4" customWidth="1"/>
    <col min="2735" max="2982" width="11.42578125" style="4"/>
    <col min="2983" max="2983" width="8.42578125" style="4" customWidth="1"/>
    <col min="2984" max="2984" width="69" style="4" customWidth="1"/>
    <col min="2985" max="2985" width="6.28515625" style="4" customWidth="1"/>
    <col min="2986" max="2986" width="16.42578125" style="4" customWidth="1"/>
    <col min="2987" max="2987" width="18" style="4" customWidth="1"/>
    <col min="2988" max="2990" width="21.42578125" style="4" customWidth="1"/>
    <col min="2991" max="3238" width="11.42578125" style="4"/>
    <col min="3239" max="3239" width="8.42578125" style="4" customWidth="1"/>
    <col min="3240" max="3240" width="69" style="4" customWidth="1"/>
    <col min="3241" max="3241" width="6.28515625" style="4" customWidth="1"/>
    <col min="3242" max="3242" width="16.42578125" style="4" customWidth="1"/>
    <col min="3243" max="3243" width="18" style="4" customWidth="1"/>
    <col min="3244" max="3246" width="21.42578125" style="4" customWidth="1"/>
    <col min="3247" max="3494" width="11.42578125" style="4"/>
    <col min="3495" max="3495" width="8.42578125" style="4" customWidth="1"/>
    <col min="3496" max="3496" width="69" style="4" customWidth="1"/>
    <col min="3497" max="3497" width="6.28515625" style="4" customWidth="1"/>
    <col min="3498" max="3498" width="16.42578125" style="4" customWidth="1"/>
    <col min="3499" max="3499" width="18" style="4" customWidth="1"/>
    <col min="3500" max="3502" width="21.42578125" style="4" customWidth="1"/>
    <col min="3503" max="3750" width="11.42578125" style="4"/>
    <col min="3751" max="3751" width="8.42578125" style="4" customWidth="1"/>
    <col min="3752" max="3752" width="69" style="4" customWidth="1"/>
    <col min="3753" max="3753" width="6.28515625" style="4" customWidth="1"/>
    <col min="3754" max="3754" width="16.42578125" style="4" customWidth="1"/>
    <col min="3755" max="3755" width="18" style="4" customWidth="1"/>
    <col min="3756" max="3758" width="21.42578125" style="4" customWidth="1"/>
    <col min="3759" max="4006" width="11.42578125" style="4"/>
    <col min="4007" max="4007" width="8.42578125" style="4" customWidth="1"/>
    <col min="4008" max="4008" width="69" style="4" customWidth="1"/>
    <col min="4009" max="4009" width="6.28515625" style="4" customWidth="1"/>
    <col min="4010" max="4010" width="16.42578125" style="4" customWidth="1"/>
    <col min="4011" max="4011" width="18" style="4" customWidth="1"/>
    <col min="4012" max="4014" width="21.42578125" style="4" customWidth="1"/>
    <col min="4015" max="4262" width="11.42578125" style="4"/>
    <col min="4263" max="4263" width="8.42578125" style="4" customWidth="1"/>
    <col min="4264" max="4264" width="69" style="4" customWidth="1"/>
    <col min="4265" max="4265" width="6.28515625" style="4" customWidth="1"/>
    <col min="4266" max="4266" width="16.42578125" style="4" customWidth="1"/>
    <col min="4267" max="4267" width="18" style="4" customWidth="1"/>
    <col min="4268" max="4270" width="21.42578125" style="4" customWidth="1"/>
    <col min="4271" max="4518" width="11.42578125" style="4"/>
    <col min="4519" max="4519" width="8.42578125" style="4" customWidth="1"/>
    <col min="4520" max="4520" width="69" style="4" customWidth="1"/>
    <col min="4521" max="4521" width="6.28515625" style="4" customWidth="1"/>
    <col min="4522" max="4522" width="16.42578125" style="4" customWidth="1"/>
    <col min="4523" max="4523" width="18" style="4" customWidth="1"/>
    <col min="4524" max="4526" width="21.42578125" style="4" customWidth="1"/>
    <col min="4527" max="4774" width="11.42578125" style="4"/>
    <col min="4775" max="4775" width="8.42578125" style="4" customWidth="1"/>
    <col min="4776" max="4776" width="69" style="4" customWidth="1"/>
    <col min="4777" max="4777" width="6.28515625" style="4" customWidth="1"/>
    <col min="4778" max="4778" width="16.42578125" style="4" customWidth="1"/>
    <col min="4779" max="4779" width="18" style="4" customWidth="1"/>
    <col min="4780" max="4782" width="21.42578125" style="4" customWidth="1"/>
    <col min="4783" max="5030" width="11.42578125" style="4"/>
    <col min="5031" max="5031" width="8.42578125" style="4" customWidth="1"/>
    <col min="5032" max="5032" width="69" style="4" customWidth="1"/>
    <col min="5033" max="5033" width="6.28515625" style="4" customWidth="1"/>
    <col min="5034" max="5034" width="16.42578125" style="4" customWidth="1"/>
    <col min="5035" max="5035" width="18" style="4" customWidth="1"/>
    <col min="5036" max="5038" width="21.42578125" style="4" customWidth="1"/>
    <col min="5039" max="5286" width="11.42578125" style="4"/>
    <col min="5287" max="5287" width="8.42578125" style="4" customWidth="1"/>
    <col min="5288" max="5288" width="69" style="4" customWidth="1"/>
    <col min="5289" max="5289" width="6.28515625" style="4" customWidth="1"/>
    <col min="5290" max="5290" width="16.42578125" style="4" customWidth="1"/>
    <col min="5291" max="5291" width="18" style="4" customWidth="1"/>
    <col min="5292" max="5294" width="21.42578125" style="4" customWidth="1"/>
    <col min="5295" max="5542" width="11.42578125" style="4"/>
    <col min="5543" max="5543" width="8.42578125" style="4" customWidth="1"/>
    <col min="5544" max="5544" width="69" style="4" customWidth="1"/>
    <col min="5545" max="5545" width="6.28515625" style="4" customWidth="1"/>
    <col min="5546" max="5546" width="16.42578125" style="4" customWidth="1"/>
    <col min="5547" max="5547" width="18" style="4" customWidth="1"/>
    <col min="5548" max="5550" width="21.42578125" style="4" customWidth="1"/>
    <col min="5551" max="5798" width="11.42578125" style="4"/>
    <col min="5799" max="5799" width="8.42578125" style="4" customWidth="1"/>
    <col min="5800" max="5800" width="69" style="4" customWidth="1"/>
    <col min="5801" max="5801" width="6.28515625" style="4" customWidth="1"/>
    <col min="5802" max="5802" width="16.42578125" style="4" customWidth="1"/>
    <col min="5803" max="5803" width="18" style="4" customWidth="1"/>
    <col min="5804" max="5806" width="21.42578125" style="4" customWidth="1"/>
    <col min="5807" max="6054" width="11.42578125" style="4"/>
    <col min="6055" max="6055" width="8.42578125" style="4" customWidth="1"/>
    <col min="6056" max="6056" width="69" style="4" customWidth="1"/>
    <col min="6057" max="6057" width="6.28515625" style="4" customWidth="1"/>
    <col min="6058" max="6058" width="16.42578125" style="4" customWidth="1"/>
    <col min="6059" max="6059" width="18" style="4" customWidth="1"/>
    <col min="6060" max="6062" width="21.42578125" style="4" customWidth="1"/>
    <col min="6063" max="6310" width="11.42578125" style="4"/>
    <col min="6311" max="6311" width="8.42578125" style="4" customWidth="1"/>
    <col min="6312" max="6312" width="69" style="4" customWidth="1"/>
    <col min="6313" max="6313" width="6.28515625" style="4" customWidth="1"/>
    <col min="6314" max="6314" width="16.42578125" style="4" customWidth="1"/>
    <col min="6315" max="6315" width="18" style="4" customWidth="1"/>
    <col min="6316" max="6318" width="21.42578125" style="4" customWidth="1"/>
    <col min="6319" max="6566" width="11.42578125" style="4"/>
    <col min="6567" max="6567" width="8.42578125" style="4" customWidth="1"/>
    <col min="6568" max="6568" width="69" style="4" customWidth="1"/>
    <col min="6569" max="6569" width="6.28515625" style="4" customWidth="1"/>
    <col min="6570" max="6570" width="16.42578125" style="4" customWidth="1"/>
    <col min="6571" max="6571" width="18" style="4" customWidth="1"/>
    <col min="6572" max="6574" width="21.42578125" style="4" customWidth="1"/>
    <col min="6575" max="6822" width="11.42578125" style="4"/>
    <col min="6823" max="6823" width="8.42578125" style="4" customWidth="1"/>
    <col min="6824" max="6824" width="69" style="4" customWidth="1"/>
    <col min="6825" max="6825" width="6.28515625" style="4" customWidth="1"/>
    <col min="6826" max="6826" width="16.42578125" style="4" customWidth="1"/>
    <col min="6827" max="6827" width="18" style="4" customWidth="1"/>
    <col min="6828" max="6830" width="21.42578125" style="4" customWidth="1"/>
    <col min="6831" max="7078" width="11.42578125" style="4"/>
    <col min="7079" max="7079" width="8.42578125" style="4" customWidth="1"/>
    <col min="7080" max="7080" width="69" style="4" customWidth="1"/>
    <col min="7081" max="7081" width="6.28515625" style="4" customWidth="1"/>
    <col min="7082" max="7082" width="16.42578125" style="4" customWidth="1"/>
    <col min="7083" max="7083" width="18" style="4" customWidth="1"/>
    <col min="7084" max="7086" width="21.42578125" style="4" customWidth="1"/>
    <col min="7087" max="7334" width="11.42578125" style="4"/>
    <col min="7335" max="7335" width="8.42578125" style="4" customWidth="1"/>
    <col min="7336" max="7336" width="69" style="4" customWidth="1"/>
    <col min="7337" max="7337" width="6.28515625" style="4" customWidth="1"/>
    <col min="7338" max="7338" width="16.42578125" style="4" customWidth="1"/>
    <col min="7339" max="7339" width="18" style="4" customWidth="1"/>
    <col min="7340" max="7342" width="21.42578125" style="4" customWidth="1"/>
    <col min="7343" max="7590" width="11.42578125" style="4"/>
    <col min="7591" max="7591" width="8.42578125" style="4" customWidth="1"/>
    <col min="7592" max="7592" width="69" style="4" customWidth="1"/>
    <col min="7593" max="7593" width="6.28515625" style="4" customWidth="1"/>
    <col min="7594" max="7594" width="16.42578125" style="4" customWidth="1"/>
    <col min="7595" max="7595" width="18" style="4" customWidth="1"/>
    <col min="7596" max="7598" width="21.42578125" style="4" customWidth="1"/>
    <col min="7599" max="7846" width="11.42578125" style="4"/>
    <col min="7847" max="7847" width="8.42578125" style="4" customWidth="1"/>
    <col min="7848" max="7848" width="69" style="4" customWidth="1"/>
    <col min="7849" max="7849" width="6.28515625" style="4" customWidth="1"/>
    <col min="7850" max="7850" width="16.42578125" style="4" customWidth="1"/>
    <col min="7851" max="7851" width="18" style="4" customWidth="1"/>
    <col min="7852" max="7854" width="21.42578125" style="4" customWidth="1"/>
    <col min="7855" max="8102" width="11.42578125" style="4"/>
    <col min="8103" max="8103" width="8.42578125" style="4" customWidth="1"/>
    <col min="8104" max="8104" width="69" style="4" customWidth="1"/>
    <col min="8105" max="8105" width="6.28515625" style="4" customWidth="1"/>
    <col min="8106" max="8106" width="16.42578125" style="4" customWidth="1"/>
    <col min="8107" max="8107" width="18" style="4" customWidth="1"/>
    <col min="8108" max="8110" width="21.42578125" style="4" customWidth="1"/>
    <col min="8111" max="8358" width="11.42578125" style="4"/>
    <col min="8359" max="8359" width="8.42578125" style="4" customWidth="1"/>
    <col min="8360" max="8360" width="69" style="4" customWidth="1"/>
    <col min="8361" max="8361" width="6.28515625" style="4" customWidth="1"/>
    <col min="8362" max="8362" width="16.42578125" style="4" customWidth="1"/>
    <col min="8363" max="8363" width="18" style="4" customWidth="1"/>
    <col min="8364" max="8366" width="21.42578125" style="4" customWidth="1"/>
    <col min="8367" max="8614" width="11.42578125" style="4"/>
    <col min="8615" max="8615" width="8.42578125" style="4" customWidth="1"/>
    <col min="8616" max="8616" width="69" style="4" customWidth="1"/>
    <col min="8617" max="8617" width="6.28515625" style="4" customWidth="1"/>
    <col min="8618" max="8618" width="16.42578125" style="4" customWidth="1"/>
    <col min="8619" max="8619" width="18" style="4" customWidth="1"/>
    <col min="8620" max="8622" width="21.42578125" style="4" customWidth="1"/>
    <col min="8623" max="8870" width="11.42578125" style="4"/>
    <col min="8871" max="8871" width="8.42578125" style="4" customWidth="1"/>
    <col min="8872" max="8872" width="69" style="4" customWidth="1"/>
    <col min="8873" max="8873" width="6.28515625" style="4" customWidth="1"/>
    <col min="8874" max="8874" width="16.42578125" style="4" customWidth="1"/>
    <col min="8875" max="8875" width="18" style="4" customWidth="1"/>
    <col min="8876" max="8878" width="21.42578125" style="4" customWidth="1"/>
    <col min="8879" max="9126" width="11.42578125" style="4"/>
    <col min="9127" max="9127" width="8.42578125" style="4" customWidth="1"/>
    <col min="9128" max="9128" width="69" style="4" customWidth="1"/>
    <col min="9129" max="9129" width="6.28515625" style="4" customWidth="1"/>
    <col min="9130" max="9130" width="16.42578125" style="4" customWidth="1"/>
    <col min="9131" max="9131" width="18" style="4" customWidth="1"/>
    <col min="9132" max="9134" width="21.42578125" style="4" customWidth="1"/>
    <col min="9135" max="9382" width="11.42578125" style="4"/>
    <col min="9383" max="9383" width="8.42578125" style="4" customWidth="1"/>
    <col min="9384" max="9384" width="69" style="4" customWidth="1"/>
    <col min="9385" max="9385" width="6.28515625" style="4" customWidth="1"/>
    <col min="9386" max="9386" width="16.42578125" style="4" customWidth="1"/>
    <col min="9387" max="9387" width="18" style="4" customWidth="1"/>
    <col min="9388" max="9390" width="21.42578125" style="4" customWidth="1"/>
    <col min="9391" max="9638" width="11.42578125" style="4"/>
    <col min="9639" max="9639" width="8.42578125" style="4" customWidth="1"/>
    <col min="9640" max="9640" width="69" style="4" customWidth="1"/>
    <col min="9641" max="9641" width="6.28515625" style="4" customWidth="1"/>
    <col min="9642" max="9642" width="16.42578125" style="4" customWidth="1"/>
    <col min="9643" max="9643" width="18" style="4" customWidth="1"/>
    <col min="9644" max="9646" width="21.42578125" style="4" customWidth="1"/>
    <col min="9647" max="9894" width="11.42578125" style="4"/>
    <col min="9895" max="9895" width="8.42578125" style="4" customWidth="1"/>
    <col min="9896" max="9896" width="69" style="4" customWidth="1"/>
    <col min="9897" max="9897" width="6.28515625" style="4" customWidth="1"/>
    <col min="9898" max="9898" width="16.42578125" style="4" customWidth="1"/>
    <col min="9899" max="9899" width="18" style="4" customWidth="1"/>
    <col min="9900" max="9902" width="21.42578125" style="4" customWidth="1"/>
    <col min="9903" max="10150" width="11.42578125" style="4"/>
    <col min="10151" max="10151" width="8.42578125" style="4" customWidth="1"/>
    <col min="10152" max="10152" width="69" style="4" customWidth="1"/>
    <col min="10153" max="10153" width="6.28515625" style="4" customWidth="1"/>
    <col min="10154" max="10154" width="16.42578125" style="4" customWidth="1"/>
    <col min="10155" max="10155" width="18" style="4" customWidth="1"/>
    <col min="10156" max="10158" width="21.42578125" style="4" customWidth="1"/>
    <col min="10159" max="10406" width="11.42578125" style="4"/>
    <col min="10407" max="10407" width="8.42578125" style="4" customWidth="1"/>
    <col min="10408" max="10408" width="69" style="4" customWidth="1"/>
    <col min="10409" max="10409" width="6.28515625" style="4" customWidth="1"/>
    <col min="10410" max="10410" width="16.42578125" style="4" customWidth="1"/>
    <col min="10411" max="10411" width="18" style="4" customWidth="1"/>
    <col min="10412" max="10414" width="21.42578125" style="4" customWidth="1"/>
    <col min="10415" max="10662" width="11.42578125" style="4"/>
    <col min="10663" max="10663" width="8.42578125" style="4" customWidth="1"/>
    <col min="10664" max="10664" width="69" style="4" customWidth="1"/>
    <col min="10665" max="10665" width="6.28515625" style="4" customWidth="1"/>
    <col min="10666" max="10666" width="16.42578125" style="4" customWidth="1"/>
    <col min="10667" max="10667" width="18" style="4" customWidth="1"/>
    <col min="10668" max="10670" width="21.42578125" style="4" customWidth="1"/>
    <col min="10671" max="10918" width="11.42578125" style="4"/>
    <col min="10919" max="10919" width="8.42578125" style="4" customWidth="1"/>
    <col min="10920" max="10920" width="69" style="4" customWidth="1"/>
    <col min="10921" max="10921" width="6.28515625" style="4" customWidth="1"/>
    <col min="10922" max="10922" width="16.42578125" style="4" customWidth="1"/>
    <col min="10923" max="10923" width="18" style="4" customWidth="1"/>
    <col min="10924" max="10926" width="21.42578125" style="4" customWidth="1"/>
    <col min="10927" max="11174" width="11.42578125" style="4"/>
    <col min="11175" max="11175" width="8.42578125" style="4" customWidth="1"/>
    <col min="11176" max="11176" width="69" style="4" customWidth="1"/>
    <col min="11177" max="11177" width="6.28515625" style="4" customWidth="1"/>
    <col min="11178" max="11178" width="16.42578125" style="4" customWidth="1"/>
    <col min="11179" max="11179" width="18" style="4" customWidth="1"/>
    <col min="11180" max="11182" width="21.42578125" style="4" customWidth="1"/>
    <col min="11183" max="11430" width="11.42578125" style="4"/>
    <col min="11431" max="11431" width="8.42578125" style="4" customWidth="1"/>
    <col min="11432" max="11432" width="69" style="4" customWidth="1"/>
    <col min="11433" max="11433" width="6.28515625" style="4" customWidth="1"/>
    <col min="11434" max="11434" width="16.42578125" style="4" customWidth="1"/>
    <col min="11435" max="11435" width="18" style="4" customWidth="1"/>
    <col min="11436" max="11438" width="21.42578125" style="4" customWidth="1"/>
    <col min="11439" max="11686" width="11.42578125" style="4"/>
    <col min="11687" max="11687" width="8.42578125" style="4" customWidth="1"/>
    <col min="11688" max="11688" width="69" style="4" customWidth="1"/>
    <col min="11689" max="11689" width="6.28515625" style="4" customWidth="1"/>
    <col min="11690" max="11690" width="16.42578125" style="4" customWidth="1"/>
    <col min="11691" max="11691" width="18" style="4" customWidth="1"/>
    <col min="11692" max="11694" width="21.42578125" style="4" customWidth="1"/>
    <col min="11695" max="11942" width="11.42578125" style="4"/>
    <col min="11943" max="11943" width="8.42578125" style="4" customWidth="1"/>
    <col min="11944" max="11944" width="69" style="4" customWidth="1"/>
    <col min="11945" max="11945" width="6.28515625" style="4" customWidth="1"/>
    <col min="11946" max="11946" width="16.42578125" style="4" customWidth="1"/>
    <col min="11947" max="11947" width="18" style="4" customWidth="1"/>
    <col min="11948" max="11950" width="21.42578125" style="4" customWidth="1"/>
    <col min="11951" max="12198" width="11.42578125" style="4"/>
    <col min="12199" max="12199" width="8.42578125" style="4" customWidth="1"/>
    <col min="12200" max="12200" width="69" style="4" customWidth="1"/>
    <col min="12201" max="12201" width="6.28515625" style="4" customWidth="1"/>
    <col min="12202" max="12202" width="16.42578125" style="4" customWidth="1"/>
    <col min="12203" max="12203" width="18" style="4" customWidth="1"/>
    <col min="12204" max="12206" width="21.42578125" style="4" customWidth="1"/>
    <col min="12207" max="12454" width="11.42578125" style="4"/>
    <col min="12455" max="12455" width="8.42578125" style="4" customWidth="1"/>
    <col min="12456" max="12456" width="69" style="4" customWidth="1"/>
    <col min="12457" max="12457" width="6.28515625" style="4" customWidth="1"/>
    <col min="12458" max="12458" width="16.42578125" style="4" customWidth="1"/>
    <col min="12459" max="12459" width="18" style="4" customWidth="1"/>
    <col min="12460" max="12462" width="21.42578125" style="4" customWidth="1"/>
    <col min="12463" max="12710" width="11.42578125" style="4"/>
    <col min="12711" max="12711" width="8.42578125" style="4" customWidth="1"/>
    <col min="12712" max="12712" width="69" style="4" customWidth="1"/>
    <col min="12713" max="12713" width="6.28515625" style="4" customWidth="1"/>
    <col min="12714" max="12714" width="16.42578125" style="4" customWidth="1"/>
    <col min="12715" max="12715" width="18" style="4" customWidth="1"/>
    <col min="12716" max="12718" width="21.42578125" style="4" customWidth="1"/>
    <col min="12719" max="12966" width="11.42578125" style="4"/>
    <col min="12967" max="12967" width="8.42578125" style="4" customWidth="1"/>
    <col min="12968" max="12968" width="69" style="4" customWidth="1"/>
    <col min="12969" max="12969" width="6.28515625" style="4" customWidth="1"/>
    <col min="12970" max="12970" width="16.42578125" style="4" customWidth="1"/>
    <col min="12971" max="12971" width="18" style="4" customWidth="1"/>
    <col min="12972" max="12974" width="21.42578125" style="4" customWidth="1"/>
    <col min="12975" max="13222" width="11.42578125" style="4"/>
    <col min="13223" max="13223" width="8.42578125" style="4" customWidth="1"/>
    <col min="13224" max="13224" width="69" style="4" customWidth="1"/>
    <col min="13225" max="13225" width="6.28515625" style="4" customWidth="1"/>
    <col min="13226" max="13226" width="16.42578125" style="4" customWidth="1"/>
    <col min="13227" max="13227" width="18" style="4" customWidth="1"/>
    <col min="13228" max="13230" width="21.42578125" style="4" customWidth="1"/>
    <col min="13231" max="13478" width="11.42578125" style="4"/>
    <col min="13479" max="13479" width="8.42578125" style="4" customWidth="1"/>
    <col min="13480" max="13480" width="69" style="4" customWidth="1"/>
    <col min="13481" max="13481" width="6.28515625" style="4" customWidth="1"/>
    <col min="13482" max="13482" width="16.42578125" style="4" customWidth="1"/>
    <col min="13483" max="13483" width="18" style="4" customWidth="1"/>
    <col min="13484" max="13486" width="21.42578125" style="4" customWidth="1"/>
    <col min="13487" max="13734" width="11.42578125" style="4"/>
    <col min="13735" max="13735" width="8.42578125" style="4" customWidth="1"/>
    <col min="13736" max="13736" width="69" style="4" customWidth="1"/>
    <col min="13737" max="13737" width="6.28515625" style="4" customWidth="1"/>
    <col min="13738" max="13738" width="16.42578125" style="4" customWidth="1"/>
    <col min="13739" max="13739" width="18" style="4" customWidth="1"/>
    <col min="13740" max="13742" width="21.42578125" style="4" customWidth="1"/>
    <col min="13743" max="13990" width="11.42578125" style="4"/>
    <col min="13991" max="13991" width="8.42578125" style="4" customWidth="1"/>
    <col min="13992" max="13992" width="69" style="4" customWidth="1"/>
    <col min="13993" max="13993" width="6.28515625" style="4" customWidth="1"/>
    <col min="13994" max="13994" width="16.42578125" style="4" customWidth="1"/>
    <col min="13995" max="13995" width="18" style="4" customWidth="1"/>
    <col min="13996" max="13998" width="21.42578125" style="4" customWidth="1"/>
    <col min="13999" max="14246" width="11.42578125" style="4"/>
    <col min="14247" max="14247" width="8.42578125" style="4" customWidth="1"/>
    <col min="14248" max="14248" width="69" style="4" customWidth="1"/>
    <col min="14249" max="14249" width="6.28515625" style="4" customWidth="1"/>
    <col min="14250" max="14250" width="16.42578125" style="4" customWidth="1"/>
    <col min="14251" max="14251" width="18" style="4" customWidth="1"/>
    <col min="14252" max="14254" width="21.42578125" style="4" customWidth="1"/>
    <col min="14255" max="14502" width="11.42578125" style="4"/>
    <col min="14503" max="14503" width="8.42578125" style="4" customWidth="1"/>
    <col min="14504" max="14504" width="69" style="4" customWidth="1"/>
    <col min="14505" max="14505" width="6.28515625" style="4" customWidth="1"/>
    <col min="14506" max="14506" width="16.42578125" style="4" customWidth="1"/>
    <col min="14507" max="14507" width="18" style="4" customWidth="1"/>
    <col min="14508" max="14510" width="21.42578125" style="4" customWidth="1"/>
    <col min="14511" max="14758" width="11.42578125" style="4"/>
    <col min="14759" max="14759" width="8.42578125" style="4" customWidth="1"/>
    <col min="14760" max="14760" width="69" style="4" customWidth="1"/>
    <col min="14761" max="14761" width="6.28515625" style="4" customWidth="1"/>
    <col min="14762" max="14762" width="16.42578125" style="4" customWidth="1"/>
    <col min="14763" max="14763" width="18" style="4" customWidth="1"/>
    <col min="14764" max="14766" width="21.42578125" style="4" customWidth="1"/>
    <col min="14767" max="15014" width="11.42578125" style="4"/>
    <col min="15015" max="15015" width="8.42578125" style="4" customWidth="1"/>
    <col min="15016" max="15016" width="69" style="4" customWidth="1"/>
    <col min="15017" max="15017" width="6.28515625" style="4" customWidth="1"/>
    <col min="15018" max="15018" width="16.42578125" style="4" customWidth="1"/>
    <col min="15019" max="15019" width="18" style="4" customWidth="1"/>
    <col min="15020" max="15022" width="21.42578125" style="4" customWidth="1"/>
    <col min="15023" max="15270" width="11.42578125" style="4"/>
    <col min="15271" max="15271" width="8.42578125" style="4" customWidth="1"/>
    <col min="15272" max="15272" width="69" style="4" customWidth="1"/>
    <col min="15273" max="15273" width="6.28515625" style="4" customWidth="1"/>
    <col min="15274" max="15274" width="16.42578125" style="4" customWidth="1"/>
    <col min="15275" max="15275" width="18" style="4" customWidth="1"/>
    <col min="15276" max="15278" width="21.42578125" style="4" customWidth="1"/>
    <col min="15279" max="15526" width="11.42578125" style="4"/>
    <col min="15527" max="15527" width="8.42578125" style="4" customWidth="1"/>
    <col min="15528" max="15528" width="69" style="4" customWidth="1"/>
    <col min="15529" max="15529" width="6.28515625" style="4" customWidth="1"/>
    <col min="15530" max="15530" width="16.42578125" style="4" customWidth="1"/>
    <col min="15531" max="15531" width="18" style="4" customWidth="1"/>
    <col min="15532" max="15534" width="21.42578125" style="4" customWidth="1"/>
    <col min="15535" max="15782" width="11.42578125" style="4"/>
    <col min="15783" max="15783" width="8.42578125" style="4" customWidth="1"/>
    <col min="15784" max="15784" width="69" style="4" customWidth="1"/>
    <col min="15785" max="15785" width="6.28515625" style="4" customWidth="1"/>
    <col min="15786" max="15786" width="16.42578125" style="4" customWidth="1"/>
    <col min="15787" max="15787" width="18" style="4" customWidth="1"/>
    <col min="15788" max="15790" width="21.42578125" style="4" customWidth="1"/>
    <col min="15791" max="16038" width="11.42578125" style="4"/>
    <col min="16039" max="16039" width="8.42578125" style="4" customWidth="1"/>
    <col min="16040" max="16040" width="69" style="4" customWidth="1"/>
    <col min="16041" max="16041" width="6.28515625" style="4" customWidth="1"/>
    <col min="16042" max="16042" width="16.42578125" style="4" customWidth="1"/>
    <col min="16043" max="16043" width="18" style="4" customWidth="1"/>
    <col min="16044" max="16046" width="21.42578125" style="4" customWidth="1"/>
    <col min="16047" max="16353" width="11.42578125" style="4"/>
    <col min="16354" max="16354" width="11.42578125" style="4" customWidth="1"/>
    <col min="16355" max="16384" width="11.42578125" style="4"/>
  </cols>
  <sheetData>
    <row r="1" spans="1:6" s="3" customFormat="1">
      <c r="A1" s="76" t="s">
        <v>215</v>
      </c>
      <c r="B1" s="77"/>
      <c r="C1" s="77"/>
      <c r="D1" s="77"/>
      <c r="E1" s="77"/>
      <c r="F1" s="78"/>
    </row>
    <row r="2" spans="1:6" s="1" customFormat="1" ht="18.75">
      <c r="A2" s="79" t="s">
        <v>0</v>
      </c>
      <c r="B2" s="80"/>
      <c r="C2" s="80"/>
      <c r="D2" s="80"/>
      <c r="E2" s="80"/>
      <c r="F2" s="81"/>
    </row>
    <row r="3" spans="1:6" s="1" customFormat="1" ht="48" customHeight="1" thickBot="1">
      <c r="A3" s="82" t="s">
        <v>214</v>
      </c>
      <c r="B3" s="83"/>
      <c r="C3" s="83"/>
      <c r="D3" s="83"/>
      <c r="E3" s="83"/>
      <c r="F3" s="84"/>
    </row>
    <row r="4" spans="1:6" s="34" customFormat="1" ht="30.75" thickBot="1">
      <c r="A4" s="44" t="s">
        <v>70</v>
      </c>
      <c r="B4" s="37" t="s">
        <v>71</v>
      </c>
      <c r="C4" s="37" t="s">
        <v>72</v>
      </c>
      <c r="D4" s="40" t="s">
        <v>88</v>
      </c>
      <c r="E4" s="41" t="s">
        <v>73</v>
      </c>
      <c r="F4" s="45" t="s">
        <v>74</v>
      </c>
    </row>
    <row r="5" spans="1:6" s="21" customFormat="1" ht="17.25">
      <c r="A5" s="18"/>
      <c r="B5" s="38" t="s">
        <v>115</v>
      </c>
      <c r="C5" s="29"/>
      <c r="D5" s="19"/>
      <c r="E5" s="19"/>
      <c r="F5" s="46"/>
    </row>
    <row r="6" spans="1:6" s="26" customFormat="1">
      <c r="A6" s="23"/>
      <c r="B6" s="39" t="s">
        <v>103</v>
      </c>
      <c r="C6" s="32"/>
      <c r="D6" s="24"/>
      <c r="E6" s="24"/>
      <c r="F6" s="47"/>
    </row>
    <row r="7" spans="1:6" s="2" customFormat="1" ht="15">
      <c r="A7" s="15">
        <v>1</v>
      </c>
      <c r="B7" s="42" t="s">
        <v>110</v>
      </c>
      <c r="C7" s="31" t="s">
        <v>46</v>
      </c>
      <c r="D7" s="43">
        <v>60</v>
      </c>
      <c r="E7" s="14"/>
      <c r="F7" s="49"/>
    </row>
    <row r="8" spans="1:6" s="2" customFormat="1" ht="30">
      <c r="A8" s="15">
        <f>A7+1</f>
        <v>2</v>
      </c>
      <c r="B8" s="66" t="s">
        <v>97</v>
      </c>
      <c r="C8" s="31" t="s">
        <v>46</v>
      </c>
      <c r="D8" s="43">
        <v>95</v>
      </c>
      <c r="E8" s="14"/>
      <c r="F8" s="49"/>
    </row>
    <row r="9" spans="1:6" s="2" customFormat="1" ht="15">
      <c r="A9" s="15">
        <f>+A8+1</f>
        <v>3</v>
      </c>
      <c r="B9" s="42" t="s">
        <v>111</v>
      </c>
      <c r="C9" s="31" t="s">
        <v>46</v>
      </c>
      <c r="D9" s="43">
        <v>95</v>
      </c>
      <c r="E9" s="14"/>
      <c r="F9" s="49"/>
    </row>
    <row r="10" spans="1:6" s="2" customFormat="1" ht="15">
      <c r="A10" s="15">
        <f>+A9+1</f>
        <v>4</v>
      </c>
      <c r="B10" s="42" t="s">
        <v>112</v>
      </c>
      <c r="C10" s="31" t="s">
        <v>46</v>
      </c>
      <c r="D10" s="67">
        <v>580</v>
      </c>
      <c r="E10" s="14"/>
      <c r="F10" s="49"/>
    </row>
    <row r="11" spans="1:6" s="26" customFormat="1">
      <c r="A11" s="23"/>
      <c r="B11" s="39" t="s">
        <v>47</v>
      </c>
      <c r="C11" s="30"/>
      <c r="D11" s="17"/>
      <c r="E11" s="17"/>
      <c r="F11" s="48"/>
    </row>
    <row r="12" spans="1:6" s="2" customFormat="1" ht="15">
      <c r="A12" s="15">
        <f>A10+1</f>
        <v>5</v>
      </c>
      <c r="B12" s="42" t="s">
        <v>48</v>
      </c>
      <c r="C12" s="31" t="s">
        <v>46</v>
      </c>
      <c r="D12" s="43">
        <v>12</v>
      </c>
      <c r="E12" s="67"/>
      <c r="F12" s="49"/>
    </row>
    <row r="13" spans="1:6" s="2" customFormat="1" ht="15">
      <c r="A13" s="15">
        <f>+A12+1</f>
        <v>6</v>
      </c>
      <c r="B13" s="42" t="s">
        <v>49</v>
      </c>
      <c r="C13" s="31" t="s">
        <v>46</v>
      </c>
      <c r="D13" s="43">
        <v>14</v>
      </c>
      <c r="E13" s="14"/>
      <c r="F13" s="49"/>
    </row>
    <row r="14" spans="1:6" s="2" customFormat="1" ht="15">
      <c r="A14" s="15">
        <f>+A13+1</f>
        <v>7</v>
      </c>
      <c r="B14" s="42" t="s">
        <v>98</v>
      </c>
      <c r="C14" s="31" t="s">
        <v>46</v>
      </c>
      <c r="D14" s="43">
        <v>50</v>
      </c>
      <c r="E14" s="67"/>
      <c r="F14" s="49"/>
    </row>
    <row r="15" spans="1:6" s="2" customFormat="1" ht="15">
      <c r="A15" s="15">
        <f>+A14+1</f>
        <v>8</v>
      </c>
      <c r="B15" s="42" t="s">
        <v>96</v>
      </c>
      <c r="C15" s="31" t="s">
        <v>7</v>
      </c>
      <c r="D15" s="43">
        <v>60</v>
      </c>
      <c r="E15" s="14"/>
      <c r="F15" s="49"/>
    </row>
    <row r="16" spans="1:6" s="26" customFormat="1">
      <c r="A16" s="23"/>
      <c r="B16" s="39" t="s">
        <v>50</v>
      </c>
      <c r="C16" s="30"/>
      <c r="D16" s="17"/>
      <c r="E16" s="17"/>
      <c r="F16" s="48"/>
    </row>
    <row r="17" spans="1:6" s="2" customFormat="1" ht="15">
      <c r="A17" s="15">
        <f>A15+1</f>
        <v>9</v>
      </c>
      <c r="B17" s="42" t="s">
        <v>99</v>
      </c>
      <c r="C17" s="31" t="s">
        <v>7</v>
      </c>
      <c r="D17" s="43">
        <v>270</v>
      </c>
      <c r="E17" s="14"/>
      <c r="F17" s="49"/>
    </row>
    <row r="18" spans="1:6" s="2" customFormat="1" ht="15">
      <c r="A18" s="15">
        <f>+A17+1</f>
        <v>10</v>
      </c>
      <c r="B18" s="42" t="s">
        <v>51</v>
      </c>
      <c r="C18" s="31" t="s">
        <v>7</v>
      </c>
      <c r="D18" s="43">
        <v>270</v>
      </c>
      <c r="E18" s="67"/>
      <c r="F18" s="49"/>
    </row>
    <row r="19" spans="1:6" s="26" customFormat="1">
      <c r="A19" s="23"/>
      <c r="B19" s="39" t="s">
        <v>52</v>
      </c>
      <c r="C19" s="30"/>
      <c r="D19" s="17"/>
      <c r="E19" s="17"/>
      <c r="F19" s="48"/>
    </row>
    <row r="20" spans="1:6" s="2" customFormat="1" ht="15">
      <c r="A20" s="15">
        <f>A18+1</f>
        <v>11</v>
      </c>
      <c r="B20" s="42" t="s">
        <v>53</v>
      </c>
      <c r="C20" s="31" t="s">
        <v>46</v>
      </c>
      <c r="D20" s="43">
        <v>28</v>
      </c>
      <c r="E20" s="67"/>
      <c r="F20" s="49"/>
    </row>
    <row r="21" spans="1:6" s="2" customFormat="1" ht="15">
      <c r="A21" s="15">
        <f>+A20+1</f>
        <v>12</v>
      </c>
      <c r="B21" s="42" t="s">
        <v>54</v>
      </c>
      <c r="C21" s="31" t="s">
        <v>55</v>
      </c>
      <c r="D21" s="43">
        <v>2800</v>
      </c>
      <c r="E21" s="67"/>
      <c r="F21" s="49"/>
    </row>
    <row r="22" spans="1:6" s="26" customFormat="1">
      <c r="A22" s="23"/>
      <c r="B22" s="39" t="s">
        <v>56</v>
      </c>
      <c r="C22" s="30"/>
      <c r="D22" s="17"/>
      <c r="E22" s="17"/>
      <c r="F22" s="48"/>
    </row>
    <row r="23" spans="1:6" s="2" customFormat="1" ht="30">
      <c r="A23" s="15">
        <f>A21+1</f>
        <v>13</v>
      </c>
      <c r="B23" s="66" t="s">
        <v>19</v>
      </c>
      <c r="C23" s="31" t="s">
        <v>2</v>
      </c>
      <c r="D23" s="43">
        <v>70</v>
      </c>
      <c r="E23" s="14"/>
      <c r="F23" s="49"/>
    </row>
    <row r="24" spans="1:6" s="2" customFormat="1" ht="30">
      <c r="A24" s="15">
        <f t="shared" ref="A24:A27" si="0">+A23+1</f>
        <v>14</v>
      </c>
      <c r="B24" s="66" t="s">
        <v>121</v>
      </c>
      <c r="C24" s="31" t="s">
        <v>2</v>
      </c>
      <c r="D24" s="43">
        <v>15</v>
      </c>
      <c r="E24" s="14"/>
      <c r="F24" s="49"/>
    </row>
    <row r="25" spans="1:6" s="2" customFormat="1" ht="30">
      <c r="A25" s="15">
        <f t="shared" si="0"/>
        <v>15</v>
      </c>
      <c r="B25" s="66" t="s">
        <v>122</v>
      </c>
      <c r="C25" s="31" t="s">
        <v>2</v>
      </c>
      <c r="D25" s="43">
        <v>1</v>
      </c>
      <c r="E25" s="14"/>
      <c r="F25" s="49"/>
    </row>
    <row r="26" spans="1:6" s="2" customFormat="1" ht="15">
      <c r="A26" s="15">
        <f t="shared" si="0"/>
        <v>16</v>
      </c>
      <c r="B26" s="42" t="s">
        <v>20</v>
      </c>
      <c r="C26" s="31" t="s">
        <v>1</v>
      </c>
      <c r="D26" s="43">
        <v>5</v>
      </c>
      <c r="E26" s="14"/>
      <c r="F26" s="49"/>
    </row>
    <row r="27" spans="1:6" s="2" customFormat="1" ht="15">
      <c r="A27" s="15">
        <f t="shared" si="0"/>
        <v>17</v>
      </c>
      <c r="B27" s="42" t="s">
        <v>75</v>
      </c>
      <c r="C27" s="31" t="s">
        <v>1</v>
      </c>
      <c r="D27" s="43">
        <v>5</v>
      </c>
      <c r="E27" s="14"/>
      <c r="F27" s="49"/>
    </row>
    <row r="28" spans="1:6" s="2" customFormat="1" ht="15">
      <c r="A28" s="15">
        <v>18</v>
      </c>
      <c r="B28" s="42" t="s">
        <v>120</v>
      </c>
      <c r="C28" s="31" t="s">
        <v>2</v>
      </c>
      <c r="D28" s="43">
        <v>4</v>
      </c>
      <c r="E28" s="14"/>
      <c r="F28" s="49"/>
    </row>
    <row r="29" spans="1:6" s="2" customFormat="1" ht="15">
      <c r="A29" s="15">
        <f>+A28+1</f>
        <v>19</v>
      </c>
      <c r="B29" s="42" t="s">
        <v>148</v>
      </c>
      <c r="C29" s="31" t="s">
        <v>1</v>
      </c>
      <c r="D29" s="43">
        <v>1</v>
      </c>
      <c r="E29" s="14"/>
      <c r="F29" s="49"/>
    </row>
    <row r="30" spans="1:6" s="2" customFormat="1" ht="15">
      <c r="A30" s="15">
        <f>+A29+1</f>
        <v>20</v>
      </c>
      <c r="B30" s="42" t="s">
        <v>149</v>
      </c>
      <c r="C30" s="31" t="s">
        <v>1</v>
      </c>
      <c r="D30" s="43">
        <v>1</v>
      </c>
      <c r="E30" s="14"/>
      <c r="F30" s="49"/>
    </row>
    <row r="31" spans="1:6" s="26" customFormat="1">
      <c r="A31" s="23"/>
      <c r="B31" s="39" t="s">
        <v>57</v>
      </c>
      <c r="C31" s="30"/>
      <c r="D31" s="17"/>
      <c r="E31" s="17"/>
      <c r="F31" s="48"/>
    </row>
    <row r="32" spans="1:6" s="2" customFormat="1" ht="15">
      <c r="A32" s="15">
        <f>A30+1</f>
        <v>21</v>
      </c>
      <c r="B32" s="42" t="s">
        <v>58</v>
      </c>
      <c r="C32" s="31" t="s">
        <v>46</v>
      </c>
      <c r="D32" s="43">
        <v>56</v>
      </c>
      <c r="E32" s="67"/>
      <c r="F32" s="49"/>
    </row>
    <row r="33" spans="1:6" s="2" customFormat="1" ht="15">
      <c r="A33" s="15">
        <f>+A32+1</f>
        <v>22</v>
      </c>
      <c r="B33" s="42" t="s">
        <v>59</v>
      </c>
      <c r="C33" s="31" t="s">
        <v>55</v>
      </c>
      <c r="D33" s="43">
        <v>6720</v>
      </c>
      <c r="E33" s="67"/>
      <c r="F33" s="49"/>
    </row>
    <row r="34" spans="1:6" s="2" customFormat="1" ht="15">
      <c r="A34" s="15"/>
      <c r="B34" s="42" t="s">
        <v>100</v>
      </c>
      <c r="C34" s="31"/>
      <c r="D34" s="43"/>
      <c r="E34" s="14"/>
      <c r="F34" s="49"/>
    </row>
    <row r="35" spans="1:6" s="2" customFormat="1" ht="15">
      <c r="A35" s="15">
        <f>+A33+1</f>
        <v>23</v>
      </c>
      <c r="B35" s="42" t="s">
        <v>101</v>
      </c>
      <c r="C35" s="31" t="s">
        <v>7</v>
      </c>
      <c r="D35" s="43">
        <v>200</v>
      </c>
      <c r="E35" s="14"/>
      <c r="F35" s="49"/>
    </row>
    <row r="36" spans="1:6" s="2" customFormat="1" ht="15">
      <c r="A36" s="15">
        <f>+A35+1</f>
        <v>24</v>
      </c>
      <c r="B36" s="42" t="s">
        <v>102</v>
      </c>
      <c r="C36" s="31" t="s">
        <v>7</v>
      </c>
      <c r="D36" s="43">
        <v>60</v>
      </c>
      <c r="E36" s="14"/>
      <c r="F36" s="49"/>
    </row>
    <row r="37" spans="1:6" s="26" customFormat="1">
      <c r="A37" s="23"/>
      <c r="B37" s="39" t="s">
        <v>60</v>
      </c>
      <c r="C37" s="30"/>
      <c r="D37" s="17"/>
      <c r="E37" s="17"/>
      <c r="F37" s="48"/>
    </row>
    <row r="38" spans="1:6" s="2" customFormat="1" ht="15">
      <c r="A38" s="15">
        <v>25</v>
      </c>
      <c r="B38" s="42" t="s">
        <v>197</v>
      </c>
      <c r="C38" s="31" t="s">
        <v>7</v>
      </c>
      <c r="D38" s="43">
        <v>380</v>
      </c>
      <c r="E38" s="14"/>
      <c r="F38" s="49"/>
    </row>
    <row r="39" spans="1:6" s="2" customFormat="1" ht="15">
      <c r="A39" s="15">
        <f>A38+1</f>
        <v>26</v>
      </c>
      <c r="B39" s="42" t="s">
        <v>204</v>
      </c>
      <c r="C39" s="31" t="s">
        <v>7</v>
      </c>
      <c r="D39" s="43">
        <v>185</v>
      </c>
      <c r="E39" s="14"/>
      <c r="F39" s="49"/>
    </row>
    <row r="40" spans="1:6" s="2" customFormat="1" ht="15">
      <c r="A40" s="15">
        <f>A39+1</f>
        <v>27</v>
      </c>
      <c r="B40" s="42" t="s">
        <v>61</v>
      </c>
      <c r="C40" s="31" t="s">
        <v>7</v>
      </c>
      <c r="D40" s="43">
        <v>55</v>
      </c>
      <c r="E40" s="14"/>
      <c r="F40" s="49"/>
    </row>
    <row r="41" spans="1:6" s="26" customFormat="1">
      <c r="A41" s="23"/>
      <c r="B41" s="39" t="s">
        <v>62</v>
      </c>
      <c r="C41" s="30"/>
      <c r="D41" s="17"/>
      <c r="E41" s="17"/>
      <c r="F41" s="48"/>
    </row>
    <row r="42" spans="1:6" s="2" customFormat="1" ht="15">
      <c r="A42" s="15">
        <f>A40+1</f>
        <v>28</v>
      </c>
      <c r="B42" s="42" t="s">
        <v>21</v>
      </c>
      <c r="C42" s="31" t="s">
        <v>7</v>
      </c>
      <c r="D42" s="43">
        <v>330</v>
      </c>
      <c r="E42" s="43"/>
      <c r="F42" s="49"/>
    </row>
    <row r="43" spans="1:6" s="2" customFormat="1" ht="15">
      <c r="A43" s="15">
        <f>A42+1</f>
        <v>29</v>
      </c>
      <c r="B43" s="42" t="s">
        <v>95</v>
      </c>
      <c r="C43" s="31" t="s">
        <v>7</v>
      </c>
      <c r="D43" s="43">
        <v>60</v>
      </c>
      <c r="E43" s="43"/>
      <c r="F43" s="49"/>
    </row>
    <row r="44" spans="1:6" s="2" customFormat="1" ht="30">
      <c r="A44" s="15">
        <f>A43+1</f>
        <v>30</v>
      </c>
      <c r="B44" s="66" t="s">
        <v>63</v>
      </c>
      <c r="C44" s="31" t="s">
        <v>7</v>
      </c>
      <c r="D44" s="43">
        <v>635</v>
      </c>
      <c r="E44" s="43"/>
      <c r="F44" s="49"/>
    </row>
    <row r="45" spans="1:6" s="26" customFormat="1">
      <c r="A45" s="23"/>
      <c r="B45" s="39" t="s">
        <v>65</v>
      </c>
      <c r="C45" s="30"/>
      <c r="D45" s="17"/>
      <c r="E45" s="17"/>
      <c r="F45" s="48"/>
    </row>
    <row r="46" spans="1:6" s="2" customFormat="1" ht="15">
      <c r="A46" s="15">
        <f>A44+1</f>
        <v>31</v>
      </c>
      <c r="B46" s="42" t="s">
        <v>64</v>
      </c>
      <c r="C46" s="31" t="s">
        <v>2</v>
      </c>
      <c r="D46" s="43">
        <v>49</v>
      </c>
      <c r="E46" s="14"/>
      <c r="F46" s="49"/>
    </row>
    <row r="47" spans="1:6" s="2" customFormat="1" ht="15">
      <c r="A47" s="15">
        <f>A46+1</f>
        <v>32</v>
      </c>
      <c r="B47" s="42" t="s">
        <v>69</v>
      </c>
      <c r="C47" s="31" t="s">
        <v>7</v>
      </c>
      <c r="D47" s="43">
        <v>4</v>
      </c>
      <c r="E47" s="14"/>
      <c r="F47" s="49"/>
    </row>
    <row r="48" spans="1:6" s="2" customFormat="1" ht="15">
      <c r="A48" s="15">
        <f t="shared" ref="A48:A51" si="1">A47+1</f>
        <v>33</v>
      </c>
      <c r="B48" s="42" t="s">
        <v>22</v>
      </c>
      <c r="C48" s="31" t="s">
        <v>1</v>
      </c>
      <c r="D48" s="43">
        <v>2</v>
      </c>
      <c r="E48" s="14"/>
      <c r="F48" s="49"/>
    </row>
    <row r="49" spans="1:6" s="2" customFormat="1" ht="15">
      <c r="A49" s="15">
        <f t="shared" si="1"/>
        <v>34</v>
      </c>
      <c r="B49" s="42" t="s">
        <v>113</v>
      </c>
      <c r="C49" s="31" t="s">
        <v>1</v>
      </c>
      <c r="D49" s="43">
        <v>2</v>
      </c>
      <c r="E49" s="14"/>
      <c r="F49" s="49"/>
    </row>
    <row r="50" spans="1:6" s="2" customFormat="1" ht="15">
      <c r="A50" s="15">
        <f t="shared" si="1"/>
        <v>35</v>
      </c>
      <c r="B50" s="42" t="s">
        <v>76</v>
      </c>
      <c r="C50" s="31" t="s">
        <v>2</v>
      </c>
      <c r="D50" s="43">
        <v>110</v>
      </c>
      <c r="E50" s="14"/>
      <c r="F50" s="49"/>
    </row>
    <row r="51" spans="1:6" s="2" customFormat="1" ht="30.75" thickBot="1">
      <c r="A51" s="61">
        <f t="shared" si="1"/>
        <v>36</v>
      </c>
      <c r="B51" s="66" t="s">
        <v>81</v>
      </c>
      <c r="C51" s="62" t="s">
        <v>7</v>
      </c>
      <c r="D51" s="43">
        <v>4</v>
      </c>
      <c r="E51" s="43"/>
      <c r="F51" s="63"/>
    </row>
    <row r="52" spans="1:6" s="27" customFormat="1" ht="16.5" thickBot="1">
      <c r="A52" s="73" t="str">
        <f>+"TOTAL "&amp;B5</f>
        <v>TOTAL A/ GROS ŒUVRES</v>
      </c>
      <c r="B52" s="74"/>
      <c r="C52" s="74"/>
      <c r="D52" s="74"/>
      <c r="E52" s="75"/>
      <c r="F52" s="64"/>
    </row>
    <row r="53" spans="1:6" s="21" customFormat="1" ht="17.25">
      <c r="A53" s="50"/>
      <c r="B53" s="22" t="s">
        <v>116</v>
      </c>
      <c r="C53" s="29"/>
      <c r="D53" s="19"/>
      <c r="E53" s="19"/>
      <c r="F53" s="20"/>
    </row>
    <row r="54" spans="1:6" s="2" customFormat="1" ht="15">
      <c r="A54" s="15">
        <v>37</v>
      </c>
      <c r="B54" s="42" t="s">
        <v>209</v>
      </c>
      <c r="C54" s="31" t="s">
        <v>7</v>
      </c>
      <c r="D54" s="43">
        <v>270</v>
      </c>
      <c r="E54" s="14"/>
      <c r="F54" s="49"/>
    </row>
    <row r="55" spans="1:6" s="2" customFormat="1" ht="15">
      <c r="A55" s="15">
        <v>38</v>
      </c>
      <c r="B55" s="42" t="s">
        <v>45</v>
      </c>
      <c r="C55" s="31" t="s">
        <v>7</v>
      </c>
      <c r="D55" s="43">
        <v>270</v>
      </c>
      <c r="E55" s="14"/>
      <c r="F55" s="49"/>
    </row>
    <row r="56" spans="1:6" s="2" customFormat="1" ht="15">
      <c r="A56" s="15">
        <f t="shared" ref="A56:A57" si="2">+A55+1</f>
        <v>39</v>
      </c>
      <c r="B56" s="42" t="s">
        <v>23</v>
      </c>
      <c r="C56" s="31" t="s">
        <v>2</v>
      </c>
      <c r="D56" s="43">
        <v>110</v>
      </c>
      <c r="E56" s="14"/>
      <c r="F56" s="49"/>
    </row>
    <row r="57" spans="1:6" s="2" customFormat="1" ht="15">
      <c r="A57" s="15">
        <f t="shared" si="2"/>
        <v>40</v>
      </c>
      <c r="B57" s="42" t="s">
        <v>114</v>
      </c>
      <c r="C57" s="31" t="s">
        <v>2</v>
      </c>
      <c r="D57" s="43">
        <v>110</v>
      </c>
      <c r="E57" s="14"/>
      <c r="F57" s="49"/>
    </row>
    <row r="58" spans="1:6" s="2" customFormat="1" ht="15">
      <c r="A58" s="15">
        <f>A57+1</f>
        <v>41</v>
      </c>
      <c r="B58" s="42" t="s">
        <v>24</v>
      </c>
      <c r="C58" s="31" t="s">
        <v>7</v>
      </c>
      <c r="D58" s="43">
        <v>270</v>
      </c>
      <c r="E58" s="14"/>
      <c r="F58" s="49"/>
    </row>
    <row r="59" spans="1:6" s="2" customFormat="1" ht="15">
      <c r="A59" s="61">
        <f>+A58+1</f>
        <v>42</v>
      </c>
      <c r="B59" s="42" t="s">
        <v>25</v>
      </c>
      <c r="C59" s="62" t="s">
        <v>7</v>
      </c>
      <c r="D59" s="43">
        <v>46</v>
      </c>
      <c r="E59" s="43"/>
      <c r="F59" s="63"/>
    </row>
    <row r="60" spans="1:6" s="2" customFormat="1" thickBot="1">
      <c r="A60" s="15">
        <f>+A59+1</f>
        <v>43</v>
      </c>
      <c r="B60" s="42" t="s">
        <v>82</v>
      </c>
      <c r="C60" s="31" t="s">
        <v>1</v>
      </c>
      <c r="D60" s="43">
        <v>8</v>
      </c>
      <c r="E60" s="14"/>
      <c r="F60" s="49"/>
    </row>
    <row r="61" spans="1:6" s="27" customFormat="1" ht="16.5" thickBot="1">
      <c r="A61" s="73" t="str">
        <f>+"TOTAL "&amp;B53</f>
        <v>TOTAL B/ ETANCHEITE</v>
      </c>
      <c r="B61" s="74"/>
      <c r="C61" s="74"/>
      <c r="D61" s="74"/>
      <c r="E61" s="75"/>
      <c r="F61" s="64"/>
    </row>
    <row r="62" spans="1:6" s="21" customFormat="1" ht="17.25">
      <c r="A62" s="50"/>
      <c r="B62" s="22" t="s">
        <v>157</v>
      </c>
      <c r="C62" s="29"/>
      <c r="D62" s="19"/>
      <c r="E62" s="19"/>
      <c r="F62" s="20"/>
    </row>
    <row r="63" spans="1:6" s="2" customFormat="1" ht="15">
      <c r="A63" s="61">
        <f>+A60+1</f>
        <v>44</v>
      </c>
      <c r="B63" s="42" t="s">
        <v>150</v>
      </c>
      <c r="C63" s="62" t="s">
        <v>151</v>
      </c>
      <c r="D63" s="43">
        <v>229</v>
      </c>
      <c r="E63" s="43"/>
      <c r="F63" s="63"/>
    </row>
    <row r="64" spans="1:6" s="2" customFormat="1" ht="15">
      <c r="A64" s="61">
        <f>+A63+1</f>
        <v>45</v>
      </c>
      <c r="B64" s="42" t="s">
        <v>152</v>
      </c>
      <c r="C64" s="62" t="s">
        <v>151</v>
      </c>
      <c r="D64" s="43">
        <v>23</v>
      </c>
      <c r="E64" s="43"/>
      <c r="F64" s="63"/>
    </row>
    <row r="65" spans="1:6" s="2" customFormat="1" ht="15">
      <c r="A65" s="61">
        <f t="shared" ref="A65:A70" si="3">+A64+1</f>
        <v>46</v>
      </c>
      <c r="B65" s="42" t="s">
        <v>153</v>
      </c>
      <c r="C65" s="62" t="s">
        <v>151</v>
      </c>
      <c r="D65" s="43">
        <v>38.799999999999997</v>
      </c>
      <c r="E65" s="43"/>
      <c r="F65" s="63"/>
    </row>
    <row r="66" spans="1:6" s="2" customFormat="1" ht="15">
      <c r="A66" s="61">
        <f t="shared" si="3"/>
        <v>47</v>
      </c>
      <c r="B66" s="42" t="s">
        <v>154</v>
      </c>
      <c r="C66" s="62" t="s">
        <v>151</v>
      </c>
      <c r="D66" s="43">
        <v>4.4000000000000004</v>
      </c>
      <c r="E66" s="43"/>
      <c r="F66" s="63"/>
    </row>
    <row r="67" spans="1:6" s="2" customFormat="1" ht="15">
      <c r="A67" s="61">
        <f t="shared" si="3"/>
        <v>48</v>
      </c>
      <c r="B67" s="42" t="s">
        <v>155</v>
      </c>
      <c r="C67" s="62" t="s">
        <v>151</v>
      </c>
      <c r="D67" s="43">
        <v>144.30000000000001</v>
      </c>
      <c r="E67" s="43"/>
      <c r="F67" s="63"/>
    </row>
    <row r="68" spans="1:6" s="2" customFormat="1" ht="15">
      <c r="A68" s="61">
        <f t="shared" si="3"/>
        <v>49</v>
      </c>
      <c r="B68" s="42" t="s">
        <v>156</v>
      </c>
      <c r="C68" s="62" t="s">
        <v>151</v>
      </c>
      <c r="D68" s="43">
        <v>168</v>
      </c>
      <c r="E68" s="43"/>
      <c r="F68" s="63"/>
    </row>
    <row r="69" spans="1:6" s="2" customFormat="1" ht="15">
      <c r="A69" s="61">
        <f t="shared" si="3"/>
        <v>50</v>
      </c>
      <c r="B69" s="42" t="s">
        <v>158</v>
      </c>
      <c r="C69" s="62" t="s">
        <v>151</v>
      </c>
      <c r="D69" s="43">
        <v>87.25</v>
      </c>
      <c r="E69" s="43"/>
      <c r="F69" s="63"/>
    </row>
    <row r="70" spans="1:6" s="2" customFormat="1" thickBot="1">
      <c r="A70" s="61">
        <f t="shared" si="3"/>
        <v>51</v>
      </c>
      <c r="B70" s="42" t="s">
        <v>159</v>
      </c>
      <c r="C70" s="62" t="s">
        <v>151</v>
      </c>
      <c r="D70" s="43">
        <v>148.5</v>
      </c>
      <c r="E70" s="43"/>
      <c r="F70" s="63"/>
    </row>
    <row r="71" spans="1:6" s="27" customFormat="1" ht="16.5" thickBot="1">
      <c r="A71" s="73" t="str">
        <f>+"TOTAL "&amp;B62</f>
        <v>TOTAL C/ REVETEMENTS SOLS - MURS-FAUX PLAFONDS</v>
      </c>
      <c r="B71" s="74"/>
      <c r="C71" s="74"/>
      <c r="D71" s="74"/>
      <c r="E71" s="75"/>
      <c r="F71" s="64"/>
    </row>
    <row r="72" spans="1:6" s="21" customFormat="1" ht="17.25">
      <c r="A72" s="18"/>
      <c r="B72" s="22" t="s">
        <v>117</v>
      </c>
      <c r="C72" s="29"/>
      <c r="D72" s="19"/>
      <c r="E72" s="19"/>
      <c r="F72" s="20"/>
    </row>
    <row r="73" spans="1:6" s="2" customFormat="1" ht="15">
      <c r="A73" s="61">
        <f>+A70+1</f>
        <v>52</v>
      </c>
      <c r="B73" s="42" t="s">
        <v>160</v>
      </c>
      <c r="C73" s="62" t="s">
        <v>151</v>
      </c>
      <c r="D73" s="43">
        <v>31.5</v>
      </c>
      <c r="E73" s="43"/>
      <c r="F73" s="63"/>
    </row>
    <row r="74" spans="1:6" s="2" customFormat="1" ht="15">
      <c r="A74" s="61">
        <f>A73+1</f>
        <v>53</v>
      </c>
      <c r="B74" s="42" t="s">
        <v>161</v>
      </c>
      <c r="C74" s="62" t="s">
        <v>151</v>
      </c>
      <c r="D74" s="43">
        <v>28.1</v>
      </c>
      <c r="E74" s="43"/>
      <c r="F74" s="63"/>
    </row>
    <row r="75" spans="1:6" s="2" customFormat="1" ht="15">
      <c r="A75" s="61">
        <f t="shared" ref="A75:A78" si="4">A74+1</f>
        <v>54</v>
      </c>
      <c r="B75" s="42" t="s">
        <v>162</v>
      </c>
      <c r="C75" s="62" t="s">
        <v>151</v>
      </c>
      <c r="D75" s="43">
        <v>47</v>
      </c>
      <c r="E75" s="43"/>
      <c r="F75" s="63"/>
    </row>
    <row r="76" spans="1:6" s="2" customFormat="1" ht="15">
      <c r="A76" s="61">
        <f t="shared" si="4"/>
        <v>55</v>
      </c>
      <c r="B76" s="42" t="s">
        <v>163</v>
      </c>
      <c r="C76" s="62" t="s">
        <v>151</v>
      </c>
      <c r="D76" s="43">
        <v>16.850000000000001</v>
      </c>
      <c r="E76" s="43"/>
      <c r="F76" s="63"/>
    </row>
    <row r="77" spans="1:6" s="2" customFormat="1" ht="15">
      <c r="A77" s="61">
        <f t="shared" si="4"/>
        <v>56</v>
      </c>
      <c r="B77" s="42" t="s">
        <v>164</v>
      </c>
      <c r="C77" s="62" t="s">
        <v>151</v>
      </c>
      <c r="D77" s="43">
        <v>21.5</v>
      </c>
      <c r="E77" s="43"/>
      <c r="F77" s="63"/>
    </row>
    <row r="78" spans="1:6" s="2" customFormat="1" thickBot="1">
      <c r="A78" s="61">
        <f t="shared" si="4"/>
        <v>57</v>
      </c>
      <c r="B78" s="42" t="s">
        <v>165</v>
      </c>
      <c r="C78" s="62" t="s">
        <v>151</v>
      </c>
      <c r="D78" s="43">
        <v>13.2</v>
      </c>
      <c r="E78" s="43"/>
      <c r="F78" s="63"/>
    </row>
    <row r="79" spans="1:6" s="27" customFormat="1" ht="16.5" thickBot="1">
      <c r="A79" s="73" t="str">
        <f>+"TOTAL "&amp;B72</f>
        <v>TOTAL D/ MENUISERIE BOIS - ALUMINUIM - METALLIQUE</v>
      </c>
      <c r="B79" s="74"/>
      <c r="C79" s="74"/>
      <c r="D79" s="74"/>
      <c r="E79" s="75"/>
      <c r="F79" s="64"/>
    </row>
    <row r="80" spans="1:6" s="21" customFormat="1" ht="17.25">
      <c r="A80" s="18"/>
      <c r="B80" s="22" t="s">
        <v>118</v>
      </c>
      <c r="C80" s="29"/>
      <c r="D80" s="19"/>
      <c r="E80" s="19"/>
      <c r="F80" s="20"/>
    </row>
    <row r="81" spans="1:8" s="26" customFormat="1" ht="15">
      <c r="A81" s="15"/>
      <c r="B81" s="13" t="s">
        <v>208</v>
      </c>
      <c r="C81" s="30"/>
      <c r="D81" s="17"/>
      <c r="E81" s="17"/>
      <c r="F81" s="48"/>
    </row>
    <row r="82" spans="1:8" s="2" customFormat="1" ht="15">
      <c r="A82" s="61">
        <v>58</v>
      </c>
      <c r="B82" s="42" t="s">
        <v>123</v>
      </c>
      <c r="C82" s="62" t="s">
        <v>1</v>
      </c>
      <c r="D82" s="43">
        <v>1</v>
      </c>
      <c r="E82" s="43"/>
      <c r="F82" s="63"/>
    </row>
    <row r="83" spans="1:8" s="2" customFormat="1" ht="15">
      <c r="A83" s="15">
        <f t="shared" ref="A83" si="5">1+A82</f>
        <v>59</v>
      </c>
      <c r="B83" s="42" t="s">
        <v>124</v>
      </c>
      <c r="C83" s="31" t="s">
        <v>1</v>
      </c>
      <c r="D83" s="43">
        <v>1</v>
      </c>
      <c r="E83" s="14"/>
      <c r="F83" s="49"/>
    </row>
    <row r="84" spans="1:8" s="26" customFormat="1">
      <c r="A84" s="23"/>
      <c r="B84" s="13" t="s">
        <v>78</v>
      </c>
      <c r="C84" s="32"/>
      <c r="D84" s="24"/>
      <c r="E84" s="24"/>
      <c r="F84" s="25"/>
    </row>
    <row r="85" spans="1:8" s="2" customFormat="1" ht="15">
      <c r="A85" s="15">
        <f>+A83+1</f>
        <v>60</v>
      </c>
      <c r="B85" s="42" t="s">
        <v>77</v>
      </c>
      <c r="C85" s="31" t="s">
        <v>6</v>
      </c>
      <c r="D85" s="43">
        <v>1</v>
      </c>
      <c r="E85" s="14"/>
      <c r="F85" s="49"/>
    </row>
    <row r="86" spans="1:8" s="26" customFormat="1" ht="15">
      <c r="A86" s="15"/>
      <c r="B86" s="13" t="s">
        <v>39</v>
      </c>
      <c r="C86" s="30"/>
      <c r="D86" s="17"/>
      <c r="E86" s="17"/>
      <c r="F86" s="48"/>
    </row>
    <row r="87" spans="1:8" s="2" customFormat="1" ht="15">
      <c r="A87" s="15">
        <v>61</v>
      </c>
      <c r="B87" s="42" t="s">
        <v>125</v>
      </c>
      <c r="C87" s="31" t="s">
        <v>1</v>
      </c>
      <c r="D87" s="43">
        <v>1</v>
      </c>
      <c r="E87" s="14"/>
      <c r="F87" s="49"/>
    </row>
    <row r="88" spans="1:8" s="2" customFormat="1" ht="15">
      <c r="A88" s="15">
        <f t="shared" ref="A88" si="6">1+A87</f>
        <v>62</v>
      </c>
      <c r="B88" s="42" t="s">
        <v>166</v>
      </c>
      <c r="C88" s="31" t="s">
        <v>1</v>
      </c>
      <c r="D88" s="43">
        <v>1</v>
      </c>
      <c r="E88" s="14"/>
      <c r="F88" s="49"/>
    </row>
    <row r="89" spans="1:8" s="26" customFormat="1" ht="15">
      <c r="A89" s="15"/>
      <c r="B89" s="13" t="s">
        <v>8</v>
      </c>
      <c r="C89" s="30"/>
      <c r="D89" s="17"/>
      <c r="E89" s="17"/>
      <c r="F89" s="48"/>
    </row>
    <row r="90" spans="1:8" s="2" customFormat="1" ht="15">
      <c r="A90" s="61">
        <f>A88+1</f>
        <v>63</v>
      </c>
      <c r="B90" s="42" t="s">
        <v>206</v>
      </c>
      <c r="C90" s="62" t="s">
        <v>2</v>
      </c>
      <c r="D90" s="43">
        <v>25</v>
      </c>
      <c r="E90" s="43"/>
      <c r="F90" s="63"/>
    </row>
    <row r="91" spans="1:8" s="2" customFormat="1" ht="15">
      <c r="A91" s="61">
        <f>A90+1</f>
        <v>64</v>
      </c>
      <c r="B91" s="42" t="s">
        <v>143</v>
      </c>
      <c r="C91" s="62" t="s">
        <v>2</v>
      </c>
      <c r="D91" s="43">
        <v>10</v>
      </c>
      <c r="E91" s="43"/>
      <c r="F91" s="63"/>
    </row>
    <row r="92" spans="1:8" s="2" customFormat="1" ht="15">
      <c r="A92" s="61">
        <f>A91+1</f>
        <v>65</v>
      </c>
      <c r="B92" s="42" t="s">
        <v>144</v>
      </c>
      <c r="C92" s="62" t="s">
        <v>2</v>
      </c>
      <c r="D92" s="43">
        <v>10</v>
      </c>
      <c r="E92" s="43"/>
      <c r="F92" s="63"/>
      <c r="H92" s="65"/>
    </row>
    <row r="93" spans="1:8" s="2" customFormat="1" ht="15">
      <c r="A93" s="61">
        <f>A92+1</f>
        <v>66</v>
      </c>
      <c r="B93" s="42" t="s">
        <v>145</v>
      </c>
      <c r="C93" s="62" t="s">
        <v>2</v>
      </c>
      <c r="D93" s="43">
        <v>42</v>
      </c>
      <c r="E93" s="43"/>
      <c r="F93" s="63"/>
    </row>
    <row r="94" spans="1:8" s="26" customFormat="1">
      <c r="A94" s="23"/>
      <c r="B94" s="13" t="s">
        <v>9</v>
      </c>
      <c r="C94" s="30"/>
      <c r="D94" s="17"/>
      <c r="E94" s="17"/>
      <c r="F94" s="48"/>
    </row>
    <row r="95" spans="1:8" s="2" customFormat="1" ht="15">
      <c r="A95" s="15">
        <f>+A93+1</f>
        <v>67</v>
      </c>
      <c r="B95" s="42" t="s">
        <v>68</v>
      </c>
      <c r="C95" s="31" t="s">
        <v>2</v>
      </c>
      <c r="D95" s="43">
        <v>8</v>
      </c>
      <c r="E95" s="14"/>
      <c r="F95" s="49"/>
    </row>
    <row r="96" spans="1:8" s="2" customFormat="1" ht="15">
      <c r="A96" s="15">
        <f>+A95+1</f>
        <v>68</v>
      </c>
      <c r="B96" s="42" t="s">
        <v>67</v>
      </c>
      <c r="C96" s="31" t="s">
        <v>2</v>
      </c>
      <c r="D96" s="43">
        <v>8</v>
      </c>
      <c r="E96" s="14"/>
      <c r="F96" s="49"/>
    </row>
    <row r="97" spans="1:6" s="26" customFormat="1">
      <c r="A97" s="23"/>
      <c r="B97" s="13" t="s">
        <v>10</v>
      </c>
      <c r="C97" s="30"/>
      <c r="D97" s="17"/>
      <c r="E97" s="17"/>
      <c r="F97" s="48"/>
    </row>
    <row r="98" spans="1:6" s="2" customFormat="1" ht="15">
      <c r="A98" s="15">
        <f>A96+1</f>
        <v>69</v>
      </c>
      <c r="B98" s="42" t="s">
        <v>83</v>
      </c>
      <c r="C98" s="31" t="s">
        <v>1</v>
      </c>
      <c r="D98" s="43">
        <v>1</v>
      </c>
      <c r="E98" s="43"/>
      <c r="F98" s="49"/>
    </row>
    <row r="99" spans="1:6" s="2" customFormat="1" ht="15">
      <c r="A99" s="15">
        <f>A98+1</f>
        <v>70</v>
      </c>
      <c r="B99" s="42" t="s">
        <v>84</v>
      </c>
      <c r="C99" s="31" t="s">
        <v>1</v>
      </c>
      <c r="D99" s="43">
        <v>1</v>
      </c>
      <c r="E99" s="43"/>
      <c r="F99" s="49"/>
    </row>
    <row r="100" spans="1:6" s="2" customFormat="1" ht="15">
      <c r="A100" s="15">
        <f t="shared" ref="A100:A103" si="7">A99+1</f>
        <v>71</v>
      </c>
      <c r="B100" s="42" t="s">
        <v>11</v>
      </c>
      <c r="C100" s="31" t="s">
        <v>1</v>
      </c>
      <c r="D100" s="43">
        <v>6</v>
      </c>
      <c r="E100" s="43"/>
      <c r="F100" s="49"/>
    </row>
    <row r="101" spans="1:6" s="2" customFormat="1" ht="15">
      <c r="A101" s="15">
        <f t="shared" si="7"/>
        <v>72</v>
      </c>
      <c r="B101" s="42" t="s">
        <v>134</v>
      </c>
      <c r="C101" s="31" t="s">
        <v>1</v>
      </c>
      <c r="D101" s="43">
        <v>1</v>
      </c>
      <c r="E101" s="43"/>
      <c r="F101" s="49"/>
    </row>
    <row r="102" spans="1:6" s="2" customFormat="1" ht="15">
      <c r="A102" s="15">
        <f t="shared" si="7"/>
        <v>73</v>
      </c>
      <c r="B102" s="42" t="s">
        <v>66</v>
      </c>
      <c r="C102" s="31" t="s">
        <v>1</v>
      </c>
      <c r="D102" s="43">
        <v>8</v>
      </c>
      <c r="E102" s="43"/>
      <c r="F102" s="49"/>
    </row>
    <row r="103" spans="1:6" s="2" customFormat="1" ht="15">
      <c r="A103" s="15">
        <f t="shared" si="7"/>
        <v>74</v>
      </c>
      <c r="B103" s="42" t="s">
        <v>12</v>
      </c>
      <c r="C103" s="31" t="s">
        <v>1</v>
      </c>
      <c r="D103" s="43">
        <v>1</v>
      </c>
      <c r="E103" s="43"/>
      <c r="F103" s="49"/>
    </row>
    <row r="104" spans="1:6" s="2" customFormat="1" ht="15">
      <c r="A104" s="15">
        <f>A103+1</f>
        <v>75</v>
      </c>
      <c r="B104" s="42" t="s">
        <v>13</v>
      </c>
      <c r="C104" s="31" t="s">
        <v>1</v>
      </c>
      <c r="D104" s="43">
        <v>4</v>
      </c>
      <c r="E104" s="14"/>
      <c r="F104" s="49"/>
    </row>
    <row r="105" spans="1:6" s="26" customFormat="1">
      <c r="A105" s="23"/>
      <c r="B105" s="13" t="s">
        <v>14</v>
      </c>
      <c r="C105" s="30"/>
      <c r="D105" s="17"/>
      <c r="E105" s="17"/>
      <c r="F105" s="48"/>
    </row>
    <row r="106" spans="1:6" s="2" customFormat="1" ht="15">
      <c r="A106" s="15">
        <f>A104+1</f>
        <v>76</v>
      </c>
      <c r="B106" s="16" t="s">
        <v>26</v>
      </c>
      <c r="C106" s="31" t="s">
        <v>1</v>
      </c>
      <c r="D106" s="14">
        <v>20</v>
      </c>
      <c r="E106" s="14"/>
      <c r="F106" s="49"/>
    </row>
    <row r="107" spans="1:6" s="2" customFormat="1" ht="15">
      <c r="A107" s="15">
        <f>A106+1</f>
        <v>77</v>
      </c>
      <c r="B107" s="16" t="s">
        <v>91</v>
      </c>
      <c r="C107" s="31" t="s">
        <v>1</v>
      </c>
      <c r="D107" s="14">
        <v>4</v>
      </c>
      <c r="E107" s="14"/>
      <c r="F107" s="49"/>
    </row>
    <row r="108" spans="1:6" s="2" customFormat="1" ht="15">
      <c r="A108" s="15">
        <f>A107+1</f>
        <v>78</v>
      </c>
      <c r="B108" s="16" t="s">
        <v>27</v>
      </c>
      <c r="C108" s="31" t="s">
        <v>1</v>
      </c>
      <c r="D108" s="14">
        <v>14</v>
      </c>
      <c r="E108" s="14"/>
      <c r="F108" s="49"/>
    </row>
    <row r="109" spans="1:6" s="2" customFormat="1" ht="15">
      <c r="A109" s="15">
        <f>A108+1</f>
        <v>79</v>
      </c>
      <c r="B109" s="16" t="s">
        <v>203</v>
      </c>
      <c r="C109" s="31" t="s">
        <v>1</v>
      </c>
      <c r="D109" s="14">
        <v>8</v>
      </c>
      <c r="E109" s="14"/>
      <c r="F109" s="49"/>
    </row>
    <row r="110" spans="1:6" s="2" customFormat="1" ht="15">
      <c r="A110" s="15">
        <v>80</v>
      </c>
      <c r="B110" s="16" t="s">
        <v>205</v>
      </c>
      <c r="C110" s="31" t="s">
        <v>1</v>
      </c>
      <c r="D110" s="14">
        <v>1</v>
      </c>
      <c r="E110" s="14"/>
      <c r="F110" s="49"/>
    </row>
    <row r="111" spans="1:6" s="26" customFormat="1">
      <c r="A111" s="23"/>
      <c r="B111" s="13" t="s">
        <v>15</v>
      </c>
      <c r="C111" s="30"/>
      <c r="D111" s="17"/>
      <c r="E111" s="17"/>
      <c r="F111" s="48"/>
    </row>
    <row r="112" spans="1:6" s="2" customFormat="1" ht="15">
      <c r="A112" s="61">
        <f>A110+1</f>
        <v>81</v>
      </c>
      <c r="B112" s="42" t="s">
        <v>167</v>
      </c>
      <c r="C112" s="62" t="s">
        <v>1</v>
      </c>
      <c r="D112" s="43">
        <v>30</v>
      </c>
      <c r="E112" s="43"/>
      <c r="F112" s="63"/>
    </row>
    <row r="113" spans="1:6" s="2" customFormat="1" ht="15">
      <c r="A113" s="61">
        <f t="shared" ref="A113:A119" si="8">1+A112</f>
        <v>82</v>
      </c>
      <c r="B113" s="42" t="s">
        <v>175</v>
      </c>
      <c r="C113" s="62" t="s">
        <v>1</v>
      </c>
      <c r="D113" s="43">
        <v>20</v>
      </c>
      <c r="E113" s="43"/>
      <c r="F113" s="63"/>
    </row>
    <row r="114" spans="1:6" s="2" customFormat="1" ht="15">
      <c r="A114" s="61">
        <f t="shared" si="8"/>
        <v>83</v>
      </c>
      <c r="B114" s="42" t="s">
        <v>168</v>
      </c>
      <c r="C114" s="62" t="s">
        <v>1</v>
      </c>
      <c r="D114" s="43">
        <v>5</v>
      </c>
      <c r="E114" s="43"/>
      <c r="F114" s="63"/>
    </row>
    <row r="115" spans="1:6" s="2" customFormat="1" ht="15">
      <c r="A115" s="61">
        <f t="shared" si="8"/>
        <v>84</v>
      </c>
      <c r="B115" s="42" t="s">
        <v>169</v>
      </c>
      <c r="C115" s="62"/>
      <c r="D115" s="43"/>
      <c r="E115" s="43"/>
      <c r="F115" s="63"/>
    </row>
    <row r="116" spans="1:6" s="2" customFormat="1" ht="15">
      <c r="A116" s="61">
        <f t="shared" si="8"/>
        <v>85</v>
      </c>
      <c r="B116" s="42" t="s">
        <v>170</v>
      </c>
      <c r="C116" s="62" t="s">
        <v>171</v>
      </c>
      <c r="D116" s="43">
        <v>2.4</v>
      </c>
      <c r="E116" s="43"/>
      <c r="F116" s="63"/>
    </row>
    <row r="117" spans="1:6" s="2" customFormat="1" ht="15">
      <c r="A117" s="61">
        <f t="shared" si="8"/>
        <v>86</v>
      </c>
      <c r="B117" s="42" t="s">
        <v>172</v>
      </c>
      <c r="C117" s="62" t="s">
        <v>1</v>
      </c>
      <c r="D117" s="43">
        <v>8</v>
      </c>
      <c r="E117" s="43"/>
      <c r="F117" s="63"/>
    </row>
    <row r="118" spans="1:6" s="2" customFormat="1" ht="15">
      <c r="A118" s="61">
        <f t="shared" si="8"/>
        <v>87</v>
      </c>
      <c r="B118" s="42" t="s">
        <v>173</v>
      </c>
      <c r="C118" s="62" t="s">
        <v>1</v>
      </c>
      <c r="D118" s="43">
        <v>8</v>
      </c>
      <c r="E118" s="43"/>
      <c r="F118" s="63"/>
    </row>
    <row r="119" spans="1:6" s="2" customFormat="1" ht="15">
      <c r="A119" s="61">
        <f t="shared" si="8"/>
        <v>88</v>
      </c>
      <c r="B119" s="42" t="s">
        <v>174</v>
      </c>
      <c r="C119" s="62" t="s">
        <v>1</v>
      </c>
      <c r="D119" s="43">
        <v>5</v>
      </c>
      <c r="E119" s="43"/>
      <c r="F119" s="63"/>
    </row>
    <row r="120" spans="1:6" s="26" customFormat="1" ht="15">
      <c r="A120" s="61"/>
      <c r="B120" s="42" t="s">
        <v>16</v>
      </c>
      <c r="C120" s="62"/>
      <c r="D120" s="43"/>
      <c r="E120" s="43"/>
      <c r="F120" s="63"/>
    </row>
    <row r="121" spans="1:6" s="2" customFormat="1" ht="15">
      <c r="A121" s="15">
        <f>A119+1</f>
        <v>89</v>
      </c>
      <c r="B121" s="16" t="s">
        <v>28</v>
      </c>
      <c r="C121" s="31" t="s">
        <v>1</v>
      </c>
      <c r="D121" s="14">
        <v>4</v>
      </c>
      <c r="E121" s="14"/>
      <c r="F121" s="49"/>
    </row>
    <row r="122" spans="1:6" s="2" customFormat="1" ht="15">
      <c r="A122" s="15">
        <f>A121+1</f>
        <v>90</v>
      </c>
      <c r="B122" s="16" t="s">
        <v>17</v>
      </c>
      <c r="C122" s="31" t="s">
        <v>1</v>
      </c>
      <c r="D122" s="14">
        <v>4</v>
      </c>
      <c r="E122" s="14"/>
      <c r="F122" s="49"/>
    </row>
    <row r="123" spans="1:6" s="26" customFormat="1" ht="15">
      <c r="A123" s="61"/>
      <c r="B123" s="42" t="s">
        <v>89</v>
      </c>
      <c r="C123" s="62"/>
      <c r="D123" s="43"/>
      <c r="E123" s="43"/>
      <c r="F123" s="63"/>
    </row>
    <row r="124" spans="1:6" s="2" customFormat="1" ht="15">
      <c r="A124" s="61">
        <f>+A122+1</f>
        <v>91</v>
      </c>
      <c r="B124" s="42" t="s">
        <v>80</v>
      </c>
      <c r="C124" s="62" t="s">
        <v>1</v>
      </c>
      <c r="D124" s="43">
        <v>3</v>
      </c>
      <c r="E124" s="43"/>
      <c r="F124" s="63"/>
    </row>
    <row r="125" spans="1:6" s="2" customFormat="1" ht="15">
      <c r="A125" s="15">
        <f>+A124+1</f>
        <v>92</v>
      </c>
      <c r="B125" s="16" t="s">
        <v>87</v>
      </c>
      <c r="C125" s="31" t="s">
        <v>2</v>
      </c>
      <c r="D125" s="14">
        <v>40</v>
      </c>
      <c r="E125" s="14"/>
      <c r="F125" s="49"/>
    </row>
    <row r="126" spans="1:6" s="2" customFormat="1" thickBot="1">
      <c r="A126" s="15">
        <f>+A125+1</f>
        <v>93</v>
      </c>
      <c r="B126" s="16" t="s">
        <v>90</v>
      </c>
      <c r="C126" s="31" t="s">
        <v>2</v>
      </c>
      <c r="D126" s="14">
        <v>40</v>
      </c>
      <c r="E126" s="14"/>
      <c r="F126" s="49"/>
    </row>
    <row r="127" spans="1:6" s="27" customFormat="1" ht="16.5" thickBot="1">
      <c r="A127" s="73" t="str">
        <f>+"TOTAL "&amp;B80</f>
        <v>TOTAL F/ ELECTRICITE COURANT FORT</v>
      </c>
      <c r="B127" s="74"/>
      <c r="C127" s="74"/>
      <c r="D127" s="74"/>
      <c r="E127" s="75"/>
      <c r="F127" s="64"/>
    </row>
    <row r="128" spans="1:6" s="21" customFormat="1" ht="17.25">
      <c r="A128" s="18"/>
      <c r="B128" s="22" t="s">
        <v>119</v>
      </c>
      <c r="C128" s="29"/>
      <c r="D128" s="19"/>
      <c r="E128" s="19"/>
      <c r="F128" s="20"/>
    </row>
    <row r="129" spans="1:6" s="26" customFormat="1">
      <c r="A129" s="23"/>
      <c r="B129" s="28" t="s">
        <v>126</v>
      </c>
      <c r="C129" s="32"/>
      <c r="D129" s="24"/>
      <c r="E129" s="24"/>
      <c r="F129" s="25"/>
    </row>
    <row r="130" spans="1:6" s="2" customFormat="1" ht="15">
      <c r="A130" s="15">
        <f>+A126+1</f>
        <v>94</v>
      </c>
      <c r="B130" s="16" t="s">
        <v>127</v>
      </c>
      <c r="C130" s="31" t="s">
        <v>1</v>
      </c>
      <c r="D130" s="14">
        <v>3</v>
      </c>
      <c r="E130" s="43"/>
      <c r="F130" s="49"/>
    </row>
    <row r="131" spans="1:6" s="2" customFormat="1" ht="15">
      <c r="A131" s="15">
        <f>1+A130</f>
        <v>95</v>
      </c>
      <c r="B131" s="16" t="s">
        <v>128</v>
      </c>
      <c r="C131" s="31" t="s">
        <v>1</v>
      </c>
      <c r="D131" s="14">
        <v>3</v>
      </c>
      <c r="E131" s="43"/>
      <c r="F131" s="49"/>
    </row>
    <row r="132" spans="1:6" s="2" customFormat="1" ht="15">
      <c r="A132" s="15">
        <f>1+A131</f>
        <v>96</v>
      </c>
      <c r="B132" s="16" t="s">
        <v>211</v>
      </c>
      <c r="C132" s="31" t="s">
        <v>1</v>
      </c>
      <c r="D132" s="14">
        <v>1</v>
      </c>
      <c r="E132" s="43"/>
      <c r="F132" s="49"/>
    </row>
    <row r="133" spans="1:6" s="2" customFormat="1" ht="15">
      <c r="A133" s="15">
        <f>1+A132</f>
        <v>97</v>
      </c>
      <c r="B133" s="16" t="s">
        <v>129</v>
      </c>
      <c r="C133" s="31" t="s">
        <v>1</v>
      </c>
      <c r="D133" s="14">
        <v>1</v>
      </c>
      <c r="E133" s="43"/>
      <c r="F133" s="49"/>
    </row>
    <row r="134" spans="1:6" s="26" customFormat="1">
      <c r="A134" s="23"/>
      <c r="B134" s="28" t="s">
        <v>130</v>
      </c>
      <c r="C134" s="32"/>
      <c r="D134" s="24"/>
      <c r="E134" s="24"/>
      <c r="F134" s="25"/>
    </row>
    <row r="135" spans="1:6" s="2" customFormat="1" ht="15">
      <c r="A135" s="15">
        <v>98</v>
      </c>
      <c r="B135" s="16" t="s">
        <v>132</v>
      </c>
      <c r="C135" s="31" t="s">
        <v>1</v>
      </c>
      <c r="D135" s="14">
        <v>1</v>
      </c>
      <c r="E135" s="14"/>
      <c r="F135" s="49"/>
    </row>
    <row r="136" spans="1:6" s="2" customFormat="1" ht="15">
      <c r="A136" s="15">
        <v>99</v>
      </c>
      <c r="B136" s="16" t="s">
        <v>40</v>
      </c>
      <c r="C136" s="31" t="s">
        <v>2</v>
      </c>
      <c r="D136" s="43">
        <v>250</v>
      </c>
      <c r="E136" s="14"/>
      <c r="F136" s="49"/>
    </row>
    <row r="137" spans="1:6" s="2" customFormat="1" ht="15">
      <c r="A137" s="15">
        <f t="shared" ref="A137:A138" si="9">1+A136</f>
        <v>100</v>
      </c>
      <c r="B137" s="16" t="s">
        <v>18</v>
      </c>
      <c r="C137" s="31" t="s">
        <v>1</v>
      </c>
      <c r="D137" s="14">
        <v>10</v>
      </c>
      <c r="E137" s="14"/>
      <c r="F137" s="49"/>
    </row>
    <row r="138" spans="1:6" s="2" customFormat="1" ht="15">
      <c r="A138" s="15">
        <f t="shared" si="9"/>
        <v>101</v>
      </c>
      <c r="B138" s="16" t="s">
        <v>146</v>
      </c>
      <c r="C138" s="31" t="s">
        <v>1</v>
      </c>
      <c r="D138" s="14">
        <v>2</v>
      </c>
      <c r="E138" s="14"/>
      <c r="F138" s="49"/>
    </row>
    <row r="139" spans="1:6" s="2" customFormat="1" ht="15">
      <c r="A139" s="15">
        <v>102</v>
      </c>
      <c r="B139" s="16" t="s">
        <v>92</v>
      </c>
      <c r="C139" s="31" t="s">
        <v>1</v>
      </c>
      <c r="D139" s="14">
        <v>1</v>
      </c>
      <c r="E139" s="14"/>
      <c r="F139" s="49"/>
    </row>
    <row r="140" spans="1:6" s="2" customFormat="1" ht="15">
      <c r="A140" s="15">
        <v>103</v>
      </c>
      <c r="B140" s="16" t="s">
        <v>147</v>
      </c>
      <c r="C140" s="31" t="s">
        <v>1</v>
      </c>
      <c r="D140" s="14">
        <v>2</v>
      </c>
      <c r="E140" s="14"/>
      <c r="F140" s="49"/>
    </row>
    <row r="141" spans="1:6" s="26" customFormat="1">
      <c r="A141" s="23"/>
      <c r="B141" s="28" t="s">
        <v>131</v>
      </c>
      <c r="C141" s="31"/>
      <c r="D141" s="14"/>
      <c r="E141" s="14"/>
      <c r="F141" s="49"/>
    </row>
    <row r="142" spans="1:6" s="2" customFormat="1" thickBot="1">
      <c r="A142" s="61">
        <v>104</v>
      </c>
      <c r="B142" s="42" t="s">
        <v>207</v>
      </c>
      <c r="C142" s="62" t="s">
        <v>1</v>
      </c>
      <c r="D142" s="43">
        <v>1</v>
      </c>
      <c r="E142" s="43"/>
      <c r="F142" s="63"/>
    </row>
    <row r="143" spans="1:6" s="27" customFormat="1" ht="16.5" thickBot="1">
      <c r="A143" s="73" t="str">
        <f>+"TOTAL "&amp;B128</f>
        <v>TOTAL G/ ELECTRICITE COURANT FAIBLE</v>
      </c>
      <c r="B143" s="74"/>
      <c r="C143" s="74"/>
      <c r="D143" s="74"/>
      <c r="E143" s="75"/>
      <c r="F143" s="64"/>
    </row>
    <row r="144" spans="1:6" s="21" customFormat="1" ht="17.25">
      <c r="A144" s="18"/>
      <c r="B144" s="22" t="s">
        <v>181</v>
      </c>
      <c r="C144" s="29"/>
      <c r="D144" s="19"/>
      <c r="E144" s="19"/>
      <c r="F144" s="20"/>
    </row>
    <row r="145" spans="1:6" s="26" customFormat="1">
      <c r="A145" s="23"/>
      <c r="B145" s="28" t="s">
        <v>43</v>
      </c>
      <c r="C145" s="32"/>
      <c r="D145" s="24"/>
      <c r="E145" s="24"/>
      <c r="F145" s="25"/>
    </row>
    <row r="146" spans="1:6" s="26" customFormat="1">
      <c r="A146" s="23"/>
      <c r="B146" s="13" t="s">
        <v>29</v>
      </c>
      <c r="C146" s="32"/>
      <c r="D146" s="24"/>
      <c r="E146" s="24"/>
      <c r="F146" s="25"/>
    </row>
    <row r="147" spans="1:6" s="2" customFormat="1" ht="15">
      <c r="A147" s="15">
        <v>105</v>
      </c>
      <c r="B147" s="16" t="s">
        <v>104</v>
      </c>
      <c r="C147" s="31" t="s">
        <v>2</v>
      </c>
      <c r="D147" s="43">
        <v>80</v>
      </c>
      <c r="E147" s="14"/>
      <c r="F147" s="49"/>
    </row>
    <row r="148" spans="1:6" s="2" customFormat="1" ht="15">
      <c r="A148" s="15">
        <v>106</v>
      </c>
      <c r="B148" s="16" t="s">
        <v>105</v>
      </c>
      <c r="C148" s="31" t="s">
        <v>2</v>
      </c>
      <c r="D148" s="43">
        <v>30</v>
      </c>
      <c r="E148" s="14"/>
      <c r="F148" s="49"/>
    </row>
    <row r="149" spans="1:6" s="2" customFormat="1" ht="15">
      <c r="A149" s="15">
        <v>107</v>
      </c>
      <c r="B149" s="16" t="s">
        <v>30</v>
      </c>
      <c r="C149" s="31" t="s">
        <v>1</v>
      </c>
      <c r="D149" s="14">
        <v>4</v>
      </c>
      <c r="E149" s="14"/>
      <c r="F149" s="49"/>
    </row>
    <row r="150" spans="1:6" s="26" customFormat="1">
      <c r="A150" s="23"/>
      <c r="B150" s="13" t="s">
        <v>31</v>
      </c>
      <c r="C150" s="30"/>
      <c r="D150" s="17"/>
      <c r="E150" s="17"/>
      <c r="F150" s="48"/>
    </row>
    <row r="151" spans="1:6" s="2" customFormat="1" ht="15">
      <c r="A151" s="15">
        <f>+A149+1</f>
        <v>108</v>
      </c>
      <c r="B151" s="16" t="s">
        <v>106</v>
      </c>
      <c r="C151" s="31" t="s">
        <v>2</v>
      </c>
      <c r="D151" s="14">
        <v>10</v>
      </c>
      <c r="E151" s="14"/>
      <c r="F151" s="49"/>
    </row>
    <row r="152" spans="1:6" s="2" customFormat="1" ht="15">
      <c r="A152" s="15">
        <f>1+A151</f>
        <v>109</v>
      </c>
      <c r="B152" s="16" t="s">
        <v>107</v>
      </c>
      <c r="C152" s="31" t="s">
        <v>2</v>
      </c>
      <c r="D152" s="14">
        <v>10</v>
      </c>
      <c r="E152" s="14"/>
      <c r="F152" s="49"/>
    </row>
    <row r="153" spans="1:6" s="26" customFormat="1">
      <c r="A153" s="23"/>
      <c r="B153" s="13" t="s">
        <v>32</v>
      </c>
      <c r="C153" s="30"/>
      <c r="D153" s="17"/>
      <c r="E153" s="17"/>
      <c r="F153" s="48"/>
    </row>
    <row r="154" spans="1:6" s="2" customFormat="1" ht="15">
      <c r="A154" s="15">
        <f>+A152+1</f>
        <v>110</v>
      </c>
      <c r="B154" s="16" t="s">
        <v>85</v>
      </c>
      <c r="C154" s="31" t="s">
        <v>1</v>
      </c>
      <c r="D154" s="14">
        <v>2</v>
      </c>
      <c r="E154" s="14"/>
      <c r="F154" s="49"/>
    </row>
    <row r="155" spans="1:6" s="2" customFormat="1" ht="15">
      <c r="A155" s="15">
        <f>1+A154</f>
        <v>111</v>
      </c>
      <c r="B155" s="16" t="s">
        <v>135</v>
      </c>
      <c r="C155" s="31" t="s">
        <v>1</v>
      </c>
      <c r="D155" s="14">
        <v>2</v>
      </c>
      <c r="E155" s="14"/>
      <c r="F155" s="49"/>
    </row>
    <row r="156" spans="1:6" s="2" customFormat="1" ht="15">
      <c r="A156" s="15">
        <f>1+A155</f>
        <v>112</v>
      </c>
      <c r="B156" s="16" t="s">
        <v>33</v>
      </c>
      <c r="C156" s="31" t="s">
        <v>1</v>
      </c>
      <c r="D156" s="14">
        <v>1</v>
      </c>
      <c r="E156" s="14"/>
      <c r="F156" s="49"/>
    </row>
    <row r="157" spans="1:6" s="26" customFormat="1">
      <c r="A157" s="23"/>
      <c r="B157" s="13" t="s">
        <v>34</v>
      </c>
      <c r="C157" s="30"/>
      <c r="D157" s="17"/>
      <c r="E157" s="17"/>
      <c r="F157" s="48"/>
    </row>
    <row r="158" spans="1:6" s="2" customFormat="1" ht="15">
      <c r="A158" s="15">
        <f>+A156+1</f>
        <v>113</v>
      </c>
      <c r="B158" s="16" t="s">
        <v>136</v>
      </c>
      <c r="C158" s="31" t="s">
        <v>2</v>
      </c>
      <c r="D158" s="14">
        <v>10</v>
      </c>
      <c r="E158" s="14"/>
      <c r="F158" s="49"/>
    </row>
    <row r="159" spans="1:6" s="2" customFormat="1" ht="15">
      <c r="A159" s="15">
        <f t="shared" ref="A159:A160" si="10">+A158+1</f>
        <v>114</v>
      </c>
      <c r="B159" s="16" t="s">
        <v>108</v>
      </c>
      <c r="C159" s="31" t="s">
        <v>2</v>
      </c>
      <c r="D159" s="14">
        <v>10</v>
      </c>
      <c r="E159" s="14"/>
      <c r="F159" s="49"/>
    </row>
    <row r="160" spans="1:6" s="2" customFormat="1" ht="15">
      <c r="A160" s="15">
        <f t="shared" si="10"/>
        <v>115</v>
      </c>
      <c r="B160" s="16" t="s">
        <v>109</v>
      </c>
      <c r="C160" s="31" t="s">
        <v>2</v>
      </c>
      <c r="D160" s="14">
        <v>10</v>
      </c>
      <c r="E160" s="14"/>
      <c r="F160" s="49"/>
    </row>
    <row r="161" spans="1:6" s="26" customFormat="1">
      <c r="A161" s="35"/>
      <c r="B161" s="36" t="s">
        <v>35</v>
      </c>
      <c r="C161" s="30"/>
      <c r="D161" s="17"/>
      <c r="E161" s="17"/>
      <c r="F161" s="48"/>
    </row>
    <row r="162" spans="1:6" s="2" customFormat="1" ht="15">
      <c r="A162" s="61">
        <f>+A160+1</f>
        <v>116</v>
      </c>
      <c r="B162" s="69" t="s">
        <v>176</v>
      </c>
      <c r="C162" s="70" t="s">
        <v>1</v>
      </c>
      <c r="D162" s="67">
        <v>4</v>
      </c>
      <c r="E162" s="67"/>
      <c r="F162" s="71"/>
    </row>
    <row r="163" spans="1:6" s="2" customFormat="1" ht="15">
      <c r="A163" s="15">
        <f t="shared" ref="A163:A167" si="11">+A162+1</f>
        <v>117</v>
      </c>
      <c r="B163" s="16" t="s">
        <v>177</v>
      </c>
      <c r="C163" s="31" t="s">
        <v>1</v>
      </c>
      <c r="D163" s="14">
        <v>1</v>
      </c>
      <c r="E163" s="14"/>
      <c r="F163" s="49"/>
    </row>
    <row r="164" spans="1:6" s="2" customFormat="1" ht="15">
      <c r="A164" s="61">
        <f t="shared" si="11"/>
        <v>118</v>
      </c>
      <c r="B164" s="42" t="s">
        <v>178</v>
      </c>
      <c r="C164" s="62" t="s">
        <v>1</v>
      </c>
      <c r="D164" s="43">
        <v>5</v>
      </c>
      <c r="E164" s="43"/>
      <c r="F164" s="63"/>
    </row>
    <row r="165" spans="1:6" s="2" customFormat="1" ht="15">
      <c r="A165" s="61">
        <f t="shared" si="11"/>
        <v>119</v>
      </c>
      <c r="B165" s="42" t="s">
        <v>42</v>
      </c>
      <c r="C165" s="62" t="s">
        <v>1</v>
      </c>
      <c r="D165" s="43">
        <v>5</v>
      </c>
      <c r="E165" s="43"/>
      <c r="F165" s="63"/>
    </row>
    <row r="166" spans="1:6" s="2" customFormat="1" ht="15">
      <c r="A166" s="61">
        <f t="shared" si="11"/>
        <v>120</v>
      </c>
      <c r="B166" s="42" t="s">
        <v>179</v>
      </c>
      <c r="C166" s="62" t="s">
        <v>1</v>
      </c>
      <c r="D166" s="43">
        <v>5</v>
      </c>
      <c r="E166" s="43"/>
      <c r="F166" s="63"/>
    </row>
    <row r="167" spans="1:6" s="2" customFormat="1" ht="15">
      <c r="A167" s="61">
        <f t="shared" si="11"/>
        <v>121</v>
      </c>
      <c r="B167" s="42" t="s">
        <v>180</v>
      </c>
      <c r="C167" s="62" t="s">
        <v>1</v>
      </c>
      <c r="D167" s="43">
        <v>5</v>
      </c>
      <c r="E167" s="43"/>
      <c r="F167" s="63"/>
    </row>
    <row r="168" spans="1:6" s="2" customFormat="1" ht="15">
      <c r="A168" s="15">
        <f>A167+1</f>
        <v>122</v>
      </c>
      <c r="B168" s="16" t="s">
        <v>36</v>
      </c>
      <c r="C168" s="31" t="s">
        <v>1</v>
      </c>
      <c r="D168" s="14">
        <v>4</v>
      </c>
      <c r="E168" s="14"/>
      <c r="F168" s="49"/>
    </row>
    <row r="169" spans="1:6" s="26" customFormat="1">
      <c r="A169" s="23"/>
      <c r="B169" s="13" t="s">
        <v>93</v>
      </c>
      <c r="C169" s="62"/>
      <c r="D169" s="43"/>
      <c r="E169" s="43"/>
      <c r="F169" s="63"/>
    </row>
    <row r="170" spans="1:6" s="2" customFormat="1" ht="15">
      <c r="A170" s="15">
        <f>+A168+1</f>
        <v>123</v>
      </c>
      <c r="B170" s="16" t="s">
        <v>94</v>
      </c>
      <c r="C170" s="62" t="s">
        <v>1</v>
      </c>
      <c r="D170" s="43">
        <v>1</v>
      </c>
      <c r="E170" s="43"/>
      <c r="F170" s="63"/>
    </row>
    <row r="171" spans="1:6" s="26" customFormat="1">
      <c r="A171" s="23"/>
      <c r="B171" s="28" t="s">
        <v>44</v>
      </c>
      <c r="C171" s="62"/>
      <c r="D171" s="14"/>
      <c r="E171" s="14"/>
      <c r="F171" s="49"/>
    </row>
    <row r="172" spans="1:6" s="26" customFormat="1">
      <c r="A172" s="23"/>
      <c r="B172" s="13" t="s">
        <v>37</v>
      </c>
      <c r="C172" s="62"/>
      <c r="D172" s="14"/>
      <c r="E172" s="14"/>
      <c r="F172" s="49"/>
    </row>
    <row r="173" spans="1:6" s="2" customFormat="1" ht="15">
      <c r="A173" s="15">
        <v>124</v>
      </c>
      <c r="B173" s="16" t="s">
        <v>86</v>
      </c>
      <c r="C173" s="62" t="s">
        <v>1</v>
      </c>
      <c r="D173" s="14">
        <v>3</v>
      </c>
      <c r="E173" s="14"/>
      <c r="F173" s="49"/>
    </row>
    <row r="174" spans="1:6" s="2" customFormat="1" ht="15">
      <c r="A174" s="15">
        <f>+A173+1</f>
        <v>125</v>
      </c>
      <c r="B174" s="16" t="s">
        <v>38</v>
      </c>
      <c r="C174" s="31" t="s">
        <v>1</v>
      </c>
      <c r="D174" s="14">
        <v>3</v>
      </c>
      <c r="E174" s="14"/>
      <c r="F174" s="49"/>
    </row>
    <row r="175" spans="1:6" s="26" customFormat="1">
      <c r="A175" s="23"/>
      <c r="B175" s="13" t="s">
        <v>133</v>
      </c>
      <c r="C175" s="30"/>
      <c r="D175" s="17"/>
      <c r="E175" s="17"/>
      <c r="F175" s="48"/>
    </row>
    <row r="176" spans="1:6" s="2" customFormat="1" ht="15">
      <c r="A176" s="15">
        <v>126</v>
      </c>
      <c r="B176" s="16" t="s">
        <v>139</v>
      </c>
      <c r="C176" s="31" t="s">
        <v>2</v>
      </c>
      <c r="D176" s="43">
        <v>80</v>
      </c>
      <c r="E176" s="43"/>
      <c r="F176" s="63"/>
    </row>
    <row r="177" spans="1:6" s="2" customFormat="1" ht="15">
      <c r="A177" s="15">
        <f t="shared" ref="A177:A179" si="12">+A176+1</f>
        <v>127</v>
      </c>
      <c r="B177" s="16" t="s">
        <v>140</v>
      </c>
      <c r="C177" s="31" t="s">
        <v>2</v>
      </c>
      <c r="D177" s="14">
        <v>40</v>
      </c>
      <c r="E177" s="14"/>
      <c r="F177" s="49"/>
    </row>
    <row r="178" spans="1:6" s="2" customFormat="1" ht="15">
      <c r="A178" s="15">
        <f t="shared" si="12"/>
        <v>128</v>
      </c>
      <c r="B178" s="16" t="s">
        <v>41</v>
      </c>
      <c r="C178" s="31" t="s">
        <v>1</v>
      </c>
      <c r="D178" s="14">
        <v>2</v>
      </c>
      <c r="E178" s="14"/>
      <c r="F178" s="49"/>
    </row>
    <row r="179" spans="1:6" s="2" customFormat="1" ht="15">
      <c r="A179" s="15">
        <f t="shared" si="12"/>
        <v>129</v>
      </c>
      <c r="B179" s="16" t="s">
        <v>79</v>
      </c>
      <c r="C179" s="31" t="s">
        <v>1</v>
      </c>
      <c r="D179" s="14">
        <v>3</v>
      </c>
      <c r="E179" s="14"/>
      <c r="F179" s="49"/>
    </row>
    <row r="180" spans="1:6" s="26" customFormat="1">
      <c r="A180" s="23"/>
      <c r="B180" s="28" t="s">
        <v>137</v>
      </c>
      <c r="C180" s="32"/>
      <c r="D180" s="24"/>
      <c r="E180" s="24"/>
      <c r="F180" s="49"/>
    </row>
    <row r="181" spans="1:6" s="2" customFormat="1" ht="15">
      <c r="A181" s="15">
        <v>130</v>
      </c>
      <c r="B181" s="16" t="s">
        <v>210</v>
      </c>
      <c r="C181" s="31" t="s">
        <v>1</v>
      </c>
      <c r="D181" s="43">
        <v>3</v>
      </c>
      <c r="E181" s="43"/>
      <c r="F181" s="49"/>
    </row>
    <row r="182" spans="1:6" s="2" customFormat="1" thickBot="1">
      <c r="A182" s="15">
        <v>131</v>
      </c>
      <c r="B182" s="16" t="s">
        <v>138</v>
      </c>
      <c r="C182" s="31" t="s">
        <v>1</v>
      </c>
      <c r="D182" s="14">
        <v>2</v>
      </c>
      <c r="E182" s="14"/>
      <c r="F182" s="49"/>
    </row>
    <row r="183" spans="1:6" s="27" customFormat="1" ht="16.5" thickBot="1">
      <c r="A183" s="73" t="str">
        <f>+"TOTAL "&amp;B144</f>
        <v xml:space="preserve">TOTAL H/ PLOMBERIE - SANITAIRE - PROTECTION INCENDIE-CLIMATISATION </v>
      </c>
      <c r="B183" s="74"/>
      <c r="C183" s="74"/>
      <c r="D183" s="74"/>
      <c r="E183" s="75"/>
      <c r="F183" s="64"/>
    </row>
    <row r="184" spans="1:6" s="21" customFormat="1" ht="17.25">
      <c r="A184" s="18"/>
      <c r="B184" s="22" t="s">
        <v>141</v>
      </c>
      <c r="C184" s="29"/>
      <c r="D184" s="19"/>
      <c r="E184" s="19"/>
      <c r="F184" s="20"/>
    </row>
    <row r="185" spans="1:6" s="2" customFormat="1" ht="15">
      <c r="A185" s="61">
        <f>+A182+1</f>
        <v>132</v>
      </c>
      <c r="B185" s="42" t="s">
        <v>182</v>
      </c>
      <c r="C185" s="62" t="s">
        <v>151</v>
      </c>
      <c r="D185" s="43">
        <v>450</v>
      </c>
      <c r="E185" s="67"/>
      <c r="F185" s="63"/>
    </row>
    <row r="186" spans="1:6" s="2" customFormat="1" ht="15">
      <c r="A186" s="61">
        <f>+A185+1</f>
        <v>133</v>
      </c>
      <c r="B186" s="42" t="s">
        <v>183</v>
      </c>
      <c r="C186" s="62" t="s">
        <v>151</v>
      </c>
      <c r="D186" s="43">
        <v>224.2</v>
      </c>
      <c r="E186" s="67"/>
      <c r="F186" s="63"/>
    </row>
    <row r="187" spans="1:6" s="2" customFormat="1" ht="15">
      <c r="A187" s="61">
        <f t="shared" ref="A187:A189" si="13">+A186+1</f>
        <v>134</v>
      </c>
      <c r="B187" s="42" t="s">
        <v>184</v>
      </c>
      <c r="C187" s="62" t="s">
        <v>151</v>
      </c>
      <c r="D187" s="43">
        <v>293.5</v>
      </c>
      <c r="E187" s="67"/>
      <c r="F187" s="63"/>
    </row>
    <row r="188" spans="1:6" s="2" customFormat="1" ht="15">
      <c r="A188" s="61">
        <f t="shared" si="13"/>
        <v>135</v>
      </c>
      <c r="B188" s="42" t="s">
        <v>185</v>
      </c>
      <c r="C188" s="62" t="s">
        <v>151</v>
      </c>
      <c r="D188" s="43">
        <v>62.5</v>
      </c>
      <c r="E188" s="67"/>
      <c r="F188" s="63"/>
    </row>
    <row r="189" spans="1:6" s="2" customFormat="1" thickBot="1">
      <c r="A189" s="61">
        <f t="shared" si="13"/>
        <v>136</v>
      </c>
      <c r="B189" s="42" t="s">
        <v>186</v>
      </c>
      <c r="C189" s="62" t="s">
        <v>151</v>
      </c>
      <c r="D189" s="67">
        <v>100</v>
      </c>
      <c r="E189" s="43"/>
      <c r="F189" s="63"/>
    </row>
    <row r="190" spans="1:6" s="27" customFormat="1" ht="16.5" thickBot="1">
      <c r="A190" s="73" t="str">
        <f>+"TOTAL "&amp;B184</f>
        <v>TOTAL I/ PEINTURE</v>
      </c>
      <c r="B190" s="74"/>
      <c r="C190" s="74"/>
      <c r="D190" s="74"/>
      <c r="E190" s="75"/>
      <c r="F190" s="64"/>
    </row>
    <row r="191" spans="1:6" s="21" customFormat="1" ht="17.25">
      <c r="A191" s="18"/>
      <c r="B191" s="22" t="s">
        <v>142</v>
      </c>
      <c r="C191" s="29"/>
      <c r="D191" s="19"/>
      <c r="E191" s="19"/>
      <c r="F191" s="20"/>
    </row>
    <row r="192" spans="1:6" s="2" customFormat="1" ht="15">
      <c r="A192" s="61">
        <f>+A189+1</f>
        <v>137</v>
      </c>
      <c r="B192" s="42" t="s">
        <v>187</v>
      </c>
      <c r="C192" s="62" t="s">
        <v>151</v>
      </c>
      <c r="D192" s="67">
        <v>136.51</v>
      </c>
      <c r="E192" s="43"/>
      <c r="F192" s="63"/>
    </row>
    <row r="193" spans="1:6" s="72" customFormat="1" ht="15">
      <c r="A193" s="68">
        <f>+A192+1</f>
        <v>138</v>
      </c>
      <c r="B193" s="69" t="s">
        <v>212</v>
      </c>
      <c r="C193" s="70" t="s">
        <v>151</v>
      </c>
      <c r="D193" s="67">
        <v>73.2</v>
      </c>
      <c r="E193" s="67"/>
      <c r="F193" s="71"/>
    </row>
    <row r="194" spans="1:6" s="2" customFormat="1" ht="15">
      <c r="A194" s="61">
        <f t="shared" ref="A194:A202" si="14">+A193+1</f>
        <v>139</v>
      </c>
      <c r="B194" s="42" t="s">
        <v>188</v>
      </c>
      <c r="C194" s="62" t="s">
        <v>151</v>
      </c>
      <c r="D194" s="43">
        <v>20</v>
      </c>
      <c r="E194" s="43"/>
      <c r="F194" s="63"/>
    </row>
    <row r="195" spans="1:6" s="2" customFormat="1" ht="15">
      <c r="A195" s="61">
        <f t="shared" si="14"/>
        <v>140</v>
      </c>
      <c r="B195" s="42" t="s">
        <v>189</v>
      </c>
      <c r="C195" s="62" t="s">
        <v>1</v>
      </c>
      <c r="D195" s="43">
        <v>10</v>
      </c>
      <c r="E195" s="43"/>
      <c r="F195" s="63"/>
    </row>
    <row r="196" spans="1:6" s="2" customFormat="1" ht="15">
      <c r="A196" s="61">
        <f t="shared" si="14"/>
        <v>141</v>
      </c>
      <c r="B196" s="42" t="s">
        <v>190</v>
      </c>
      <c r="C196" s="62" t="s">
        <v>1</v>
      </c>
      <c r="D196" s="43">
        <v>10</v>
      </c>
      <c r="E196" s="43"/>
      <c r="F196" s="63"/>
    </row>
    <row r="197" spans="1:6" s="2" customFormat="1" ht="15">
      <c r="A197" s="61">
        <f t="shared" si="14"/>
        <v>142</v>
      </c>
      <c r="B197" s="42" t="s">
        <v>191</v>
      </c>
      <c r="C197" s="62" t="s">
        <v>1</v>
      </c>
      <c r="D197" s="43">
        <v>10</v>
      </c>
      <c r="E197" s="43"/>
      <c r="F197" s="63"/>
    </row>
    <row r="198" spans="1:6" s="2" customFormat="1" ht="15">
      <c r="A198" s="61">
        <f t="shared" si="14"/>
        <v>143</v>
      </c>
      <c r="B198" s="42" t="s">
        <v>192</v>
      </c>
      <c r="C198" s="62" t="s">
        <v>1</v>
      </c>
      <c r="D198" s="43">
        <v>10</v>
      </c>
      <c r="E198" s="43"/>
      <c r="F198" s="63"/>
    </row>
    <row r="199" spans="1:6" s="2" customFormat="1" ht="15">
      <c r="A199" s="61">
        <f t="shared" si="14"/>
        <v>144</v>
      </c>
      <c r="B199" s="42" t="s">
        <v>193</v>
      </c>
      <c r="C199" s="62" t="s">
        <v>1</v>
      </c>
      <c r="D199" s="43">
        <v>10</v>
      </c>
      <c r="E199" s="43"/>
      <c r="F199" s="63"/>
    </row>
    <row r="200" spans="1:6" s="2" customFormat="1" ht="15">
      <c r="A200" s="61">
        <f t="shared" si="14"/>
        <v>145</v>
      </c>
      <c r="B200" s="42" t="s">
        <v>194</v>
      </c>
      <c r="C200" s="62" t="s">
        <v>1</v>
      </c>
      <c r="D200" s="43">
        <v>10</v>
      </c>
      <c r="E200" s="43"/>
      <c r="F200" s="63"/>
    </row>
    <row r="201" spans="1:6" s="2" customFormat="1" ht="15">
      <c r="A201" s="61">
        <f t="shared" si="14"/>
        <v>146</v>
      </c>
      <c r="B201" s="42" t="s">
        <v>195</v>
      </c>
      <c r="C201" s="62" t="s">
        <v>171</v>
      </c>
      <c r="D201" s="67">
        <v>80</v>
      </c>
      <c r="E201" s="43"/>
      <c r="F201" s="63"/>
    </row>
    <row r="202" spans="1:6" s="2" customFormat="1" thickBot="1">
      <c r="A202" s="61">
        <f t="shared" si="14"/>
        <v>147</v>
      </c>
      <c r="B202" s="42" t="s">
        <v>196</v>
      </c>
      <c r="C202" s="62" t="s">
        <v>171</v>
      </c>
      <c r="D202" s="43">
        <v>144.5</v>
      </c>
      <c r="E202" s="43"/>
      <c r="F202" s="63"/>
    </row>
    <row r="203" spans="1:6" s="27" customFormat="1" ht="16.5" thickBot="1">
      <c r="A203" s="73" t="str">
        <f>+"TOTAL "&amp;B191</f>
        <v>TOTAL J/ AMENAGEMENT EXTERIEUR</v>
      </c>
      <c r="B203" s="74"/>
      <c r="C203" s="74"/>
      <c r="D203" s="74"/>
      <c r="E203" s="75"/>
      <c r="F203" s="64"/>
    </row>
    <row r="204" spans="1:6" s="21" customFormat="1" ht="17.25">
      <c r="A204" s="18"/>
      <c r="B204" s="22" t="s">
        <v>198</v>
      </c>
      <c r="C204" s="29"/>
      <c r="D204" s="19"/>
      <c r="E204" s="19"/>
      <c r="F204" s="20"/>
    </row>
    <row r="205" spans="1:6" s="2" customFormat="1" ht="15">
      <c r="A205" s="68">
        <f>+A202+1</f>
        <v>148</v>
      </c>
      <c r="B205" s="69" t="s">
        <v>199</v>
      </c>
      <c r="C205" s="70" t="s">
        <v>1</v>
      </c>
      <c r="D205" s="67">
        <v>1</v>
      </c>
      <c r="E205" s="67"/>
      <c r="F205" s="71"/>
    </row>
    <row r="206" spans="1:6" s="2" customFormat="1" ht="15">
      <c r="A206" s="68">
        <f>+A205+1</f>
        <v>149</v>
      </c>
      <c r="B206" s="69" t="s">
        <v>200</v>
      </c>
      <c r="C206" s="70" t="s">
        <v>1</v>
      </c>
      <c r="D206" s="67">
        <v>10</v>
      </c>
      <c r="E206" s="67"/>
      <c r="F206" s="71"/>
    </row>
    <row r="207" spans="1:6" s="2" customFormat="1" thickBot="1">
      <c r="A207" s="61">
        <f t="shared" ref="A207" si="15">+A206+1</f>
        <v>150</v>
      </c>
      <c r="B207" s="42" t="s">
        <v>201</v>
      </c>
      <c r="C207" s="62" t="s">
        <v>202</v>
      </c>
      <c r="D207" s="43">
        <v>1</v>
      </c>
      <c r="E207" s="43"/>
      <c r="F207" s="63"/>
    </row>
    <row r="208" spans="1:6" s="27" customFormat="1" ht="16.5" thickBot="1">
      <c r="A208" s="73" t="str">
        <f>+"TOTAL "&amp;B204</f>
        <v>TOTAL K/ DIVERS</v>
      </c>
      <c r="B208" s="74"/>
      <c r="C208" s="74"/>
      <c r="D208" s="74"/>
      <c r="E208" s="75"/>
      <c r="F208" s="64"/>
    </row>
    <row r="209" spans="1:6">
      <c r="A209" s="7"/>
      <c r="B209" s="8"/>
      <c r="C209" s="9"/>
      <c r="D209" s="10"/>
      <c r="E209" s="10"/>
      <c r="F209" s="11"/>
    </row>
    <row r="210" spans="1:6">
      <c r="A210" s="12"/>
      <c r="B210" s="51"/>
      <c r="C210" s="52"/>
      <c r="D210" s="53"/>
      <c r="E210" s="53"/>
      <c r="F210" s="6"/>
    </row>
    <row r="211" spans="1:6">
      <c r="A211" s="12"/>
      <c r="B211" s="3"/>
      <c r="C211" s="59"/>
      <c r="D211" s="53"/>
      <c r="E211" s="53"/>
      <c r="F211" s="6"/>
    </row>
    <row r="212" spans="1:6" ht="19.5">
      <c r="A212" s="12"/>
      <c r="B212" s="87" t="s">
        <v>3</v>
      </c>
      <c r="C212" s="87"/>
      <c r="D212" s="88"/>
      <c r="E212" s="88"/>
      <c r="F212" s="88"/>
    </row>
    <row r="213" spans="1:6" ht="19.5">
      <c r="A213" s="12"/>
      <c r="B213" s="87" t="s">
        <v>4</v>
      </c>
      <c r="C213" s="87"/>
      <c r="D213" s="88"/>
      <c r="E213" s="88"/>
      <c r="F213" s="88"/>
    </row>
    <row r="214" spans="1:6" ht="19.5">
      <c r="A214" s="54"/>
      <c r="B214" s="87" t="s">
        <v>5</v>
      </c>
      <c r="C214" s="87"/>
      <c r="D214" s="88"/>
      <c r="E214" s="88"/>
      <c r="F214" s="88"/>
    </row>
    <row r="215" spans="1:6">
      <c r="A215" s="12"/>
      <c r="C215" s="5"/>
      <c r="D215" s="60"/>
      <c r="E215" s="60"/>
      <c r="F215" s="6"/>
    </row>
    <row r="216" spans="1:6" ht="62.25" customHeight="1">
      <c r="A216" s="12"/>
      <c r="B216" s="85" t="s">
        <v>213</v>
      </c>
      <c r="C216" s="85"/>
      <c r="D216" s="85"/>
      <c r="E216" s="85"/>
      <c r="F216" s="86"/>
    </row>
    <row r="217" spans="1:6">
      <c r="A217" s="12"/>
      <c r="B217" s="3"/>
      <c r="C217" s="53"/>
      <c r="D217" s="53"/>
      <c r="E217" s="53"/>
      <c r="F217" s="6"/>
    </row>
    <row r="218" spans="1:6" ht="16.5" thickBot="1">
      <c r="A218" s="55"/>
      <c r="B218" s="56"/>
      <c r="C218" s="57"/>
      <c r="D218" s="57"/>
      <c r="E218" s="57"/>
      <c r="F218" s="58"/>
    </row>
    <row r="219" spans="1:6" ht="16.5" thickTop="1">
      <c r="C219" s="5"/>
    </row>
    <row r="220" spans="1:6">
      <c r="C220" s="5"/>
    </row>
    <row r="221" spans="1:6">
      <c r="C221" s="5"/>
    </row>
    <row r="222" spans="1:6">
      <c r="C222" s="5"/>
    </row>
    <row r="223" spans="1:6">
      <c r="C223" s="5"/>
    </row>
    <row r="224" spans="1:6">
      <c r="C224" s="5"/>
    </row>
    <row r="225" spans="3:3">
      <c r="C225" s="5"/>
    </row>
    <row r="226" spans="3:3">
      <c r="C226" s="5"/>
    </row>
    <row r="227" spans="3:3">
      <c r="C227" s="5"/>
    </row>
    <row r="228" spans="3:3">
      <c r="C228" s="5"/>
    </row>
    <row r="229" spans="3:3">
      <c r="C229" s="5"/>
    </row>
    <row r="230" spans="3:3">
      <c r="C230" s="5"/>
    </row>
    <row r="231" spans="3:3">
      <c r="C231" s="5"/>
    </row>
    <row r="232" spans="3:3">
      <c r="C232" s="5"/>
    </row>
    <row r="233" spans="3:3">
      <c r="C233" s="5"/>
    </row>
    <row r="234" spans="3:3">
      <c r="C234" s="5"/>
    </row>
    <row r="235" spans="3:3">
      <c r="C235" s="5"/>
    </row>
    <row r="236" spans="3:3">
      <c r="C236" s="5"/>
    </row>
    <row r="237" spans="3:3">
      <c r="C237" s="5"/>
    </row>
    <row r="238" spans="3:3">
      <c r="C238" s="5"/>
    </row>
    <row r="239" spans="3:3">
      <c r="C239" s="5"/>
    </row>
    <row r="240" spans="3:3">
      <c r="C240" s="5"/>
    </row>
    <row r="241" spans="3:3">
      <c r="C241" s="5"/>
    </row>
    <row r="242" spans="3:3">
      <c r="C242" s="5"/>
    </row>
    <row r="243" spans="3:3">
      <c r="C243" s="5"/>
    </row>
    <row r="244" spans="3:3">
      <c r="C244" s="5"/>
    </row>
    <row r="245" spans="3:3">
      <c r="C245" s="5"/>
    </row>
    <row r="246" spans="3:3">
      <c r="C246" s="5"/>
    </row>
    <row r="247" spans="3:3">
      <c r="C247" s="5"/>
    </row>
    <row r="248" spans="3:3">
      <c r="C248" s="5"/>
    </row>
    <row r="249" spans="3:3">
      <c r="C249" s="5"/>
    </row>
    <row r="250" spans="3:3">
      <c r="C250" s="5"/>
    </row>
    <row r="251" spans="3:3">
      <c r="C251" s="5"/>
    </row>
    <row r="252" spans="3:3">
      <c r="C252" s="5"/>
    </row>
    <row r="253" spans="3:3">
      <c r="C253" s="5"/>
    </row>
    <row r="254" spans="3:3">
      <c r="C254" s="5"/>
    </row>
    <row r="255" spans="3:3">
      <c r="C255" s="5"/>
    </row>
    <row r="256" spans="3:3">
      <c r="C256" s="5"/>
    </row>
    <row r="257" spans="3:3">
      <c r="C257" s="5"/>
    </row>
    <row r="258" spans="3:3">
      <c r="C258" s="5"/>
    </row>
    <row r="259" spans="3:3">
      <c r="C259" s="5"/>
    </row>
    <row r="260" spans="3:3">
      <c r="C260" s="5"/>
    </row>
    <row r="261" spans="3:3">
      <c r="C261" s="5"/>
    </row>
    <row r="262" spans="3:3">
      <c r="C262" s="5"/>
    </row>
    <row r="263" spans="3:3">
      <c r="C263" s="5"/>
    </row>
    <row r="264" spans="3:3">
      <c r="C264" s="5"/>
    </row>
    <row r="265" spans="3:3">
      <c r="C265" s="5"/>
    </row>
    <row r="266" spans="3:3">
      <c r="C266" s="5"/>
    </row>
    <row r="267" spans="3:3">
      <c r="C267" s="5"/>
    </row>
    <row r="268" spans="3:3">
      <c r="C268" s="5"/>
    </row>
    <row r="269" spans="3:3">
      <c r="C269" s="5"/>
    </row>
    <row r="270" spans="3:3">
      <c r="C270" s="5"/>
    </row>
    <row r="271" spans="3:3">
      <c r="C271" s="5"/>
    </row>
    <row r="272" spans="3:3">
      <c r="C272" s="5"/>
    </row>
    <row r="273" spans="3:3">
      <c r="C273" s="5"/>
    </row>
    <row r="274" spans="3:3">
      <c r="C274" s="5"/>
    </row>
    <row r="275" spans="3:3">
      <c r="C275" s="5"/>
    </row>
    <row r="276" spans="3:3">
      <c r="C276" s="5"/>
    </row>
    <row r="277" spans="3:3">
      <c r="C277" s="5"/>
    </row>
    <row r="278" spans="3:3">
      <c r="C278" s="5"/>
    </row>
    <row r="279" spans="3:3">
      <c r="C279" s="5"/>
    </row>
    <row r="280" spans="3:3">
      <c r="C280" s="5"/>
    </row>
    <row r="281" spans="3:3">
      <c r="C281" s="5"/>
    </row>
    <row r="282" spans="3:3">
      <c r="C282" s="5"/>
    </row>
    <row r="283" spans="3:3">
      <c r="C283" s="5"/>
    </row>
    <row r="284" spans="3:3">
      <c r="C284" s="5"/>
    </row>
    <row r="285" spans="3:3">
      <c r="C285" s="5"/>
    </row>
    <row r="286" spans="3:3">
      <c r="C286" s="5"/>
    </row>
    <row r="287" spans="3:3">
      <c r="C287" s="5"/>
    </row>
    <row r="288" spans="3:3">
      <c r="C288" s="5"/>
    </row>
    <row r="289" spans="3:3">
      <c r="C289" s="5"/>
    </row>
    <row r="290" spans="3:3">
      <c r="C290" s="5"/>
    </row>
    <row r="291" spans="3:3">
      <c r="C291" s="5"/>
    </row>
    <row r="292" spans="3:3">
      <c r="C292" s="5"/>
    </row>
    <row r="293" spans="3:3">
      <c r="C293" s="5"/>
    </row>
    <row r="294" spans="3:3">
      <c r="C294" s="5"/>
    </row>
    <row r="295" spans="3:3">
      <c r="C295" s="5"/>
    </row>
    <row r="296" spans="3:3">
      <c r="C296" s="5"/>
    </row>
    <row r="297" spans="3:3">
      <c r="C297" s="5"/>
    </row>
    <row r="298" spans="3:3">
      <c r="C298" s="5"/>
    </row>
    <row r="299" spans="3:3">
      <c r="C299" s="5"/>
    </row>
    <row r="300" spans="3:3">
      <c r="C300" s="5"/>
    </row>
    <row r="301" spans="3:3">
      <c r="C301" s="5"/>
    </row>
    <row r="302" spans="3:3">
      <c r="C302" s="5"/>
    </row>
    <row r="303" spans="3:3">
      <c r="C303" s="5"/>
    </row>
    <row r="304" spans="3:3">
      <c r="C304" s="5"/>
    </row>
    <row r="305" spans="3:3">
      <c r="C305" s="5"/>
    </row>
    <row r="306" spans="3:3">
      <c r="C306" s="5"/>
    </row>
    <row r="307" spans="3:3">
      <c r="C307" s="5"/>
    </row>
    <row r="308" spans="3:3">
      <c r="C308" s="5"/>
    </row>
    <row r="309" spans="3:3">
      <c r="C309" s="5"/>
    </row>
    <row r="310" spans="3:3">
      <c r="C310" s="5"/>
    </row>
    <row r="311" spans="3:3">
      <c r="C311" s="5"/>
    </row>
    <row r="312" spans="3:3">
      <c r="C312" s="5"/>
    </row>
    <row r="313" spans="3:3">
      <c r="C313" s="5"/>
    </row>
    <row r="314" spans="3:3">
      <c r="C314" s="5"/>
    </row>
    <row r="315" spans="3:3">
      <c r="C315" s="5"/>
    </row>
    <row r="316" spans="3:3">
      <c r="C316" s="5"/>
    </row>
    <row r="317" spans="3:3">
      <c r="C317" s="5"/>
    </row>
    <row r="318" spans="3:3">
      <c r="C318" s="5"/>
    </row>
    <row r="319" spans="3:3">
      <c r="C319" s="5"/>
    </row>
    <row r="320" spans="3:3">
      <c r="C320" s="5"/>
    </row>
    <row r="321" spans="3:3">
      <c r="C321" s="5"/>
    </row>
    <row r="322" spans="3:3">
      <c r="C322" s="5"/>
    </row>
    <row r="323" spans="3:3">
      <c r="C323" s="5"/>
    </row>
    <row r="324" spans="3:3">
      <c r="C324" s="5"/>
    </row>
    <row r="325" spans="3:3">
      <c r="C325" s="5"/>
    </row>
    <row r="326" spans="3:3">
      <c r="C326" s="5"/>
    </row>
    <row r="327" spans="3:3">
      <c r="C327" s="5"/>
    </row>
    <row r="328" spans="3:3">
      <c r="C328" s="5"/>
    </row>
    <row r="329" spans="3:3">
      <c r="C329" s="5"/>
    </row>
    <row r="330" spans="3:3">
      <c r="C330" s="5"/>
    </row>
    <row r="331" spans="3:3">
      <c r="C331" s="5"/>
    </row>
    <row r="332" spans="3:3">
      <c r="C332" s="5"/>
    </row>
    <row r="333" spans="3:3">
      <c r="C333" s="5"/>
    </row>
    <row r="334" spans="3:3">
      <c r="C334" s="5"/>
    </row>
    <row r="335" spans="3:3">
      <c r="C335" s="5"/>
    </row>
    <row r="336" spans="3:3">
      <c r="C336" s="5"/>
    </row>
    <row r="337" spans="3:3">
      <c r="C337" s="5"/>
    </row>
    <row r="338" spans="3:3">
      <c r="C338" s="5"/>
    </row>
    <row r="339" spans="3:3">
      <c r="C339" s="5"/>
    </row>
    <row r="340" spans="3:3">
      <c r="C340" s="5"/>
    </row>
    <row r="341" spans="3:3">
      <c r="C341" s="5"/>
    </row>
    <row r="342" spans="3:3">
      <c r="C342" s="5"/>
    </row>
    <row r="343" spans="3:3">
      <c r="C343" s="5"/>
    </row>
    <row r="344" spans="3:3">
      <c r="C344" s="5"/>
    </row>
    <row r="345" spans="3:3">
      <c r="C345" s="5"/>
    </row>
    <row r="346" spans="3:3">
      <c r="C346" s="5"/>
    </row>
    <row r="347" spans="3:3">
      <c r="C347" s="5"/>
    </row>
    <row r="348" spans="3:3">
      <c r="C348" s="5"/>
    </row>
    <row r="349" spans="3:3">
      <c r="C349" s="5"/>
    </row>
    <row r="350" spans="3:3">
      <c r="C350" s="5"/>
    </row>
    <row r="351" spans="3:3">
      <c r="C351" s="5"/>
    </row>
    <row r="352" spans="3:3">
      <c r="C352" s="5"/>
    </row>
    <row r="353" spans="3:3">
      <c r="C353" s="5"/>
    </row>
    <row r="354" spans="3:3">
      <c r="C354" s="5"/>
    </row>
    <row r="355" spans="3:3">
      <c r="C355" s="5"/>
    </row>
    <row r="356" spans="3:3">
      <c r="C356" s="5"/>
    </row>
    <row r="357" spans="3:3">
      <c r="C357" s="5"/>
    </row>
    <row r="358" spans="3:3">
      <c r="C358" s="5"/>
    </row>
    <row r="359" spans="3:3">
      <c r="C359" s="5"/>
    </row>
    <row r="360" spans="3:3">
      <c r="C360" s="5"/>
    </row>
    <row r="361" spans="3:3">
      <c r="C361" s="5"/>
    </row>
    <row r="362" spans="3:3">
      <c r="C362" s="5"/>
    </row>
    <row r="363" spans="3:3">
      <c r="C363" s="5"/>
    </row>
    <row r="364" spans="3:3">
      <c r="C364" s="5"/>
    </row>
    <row r="365" spans="3:3">
      <c r="C365" s="5"/>
    </row>
    <row r="366" spans="3:3">
      <c r="C366" s="5"/>
    </row>
    <row r="367" spans="3:3">
      <c r="C367" s="5"/>
    </row>
    <row r="368" spans="3:3">
      <c r="C368" s="5"/>
    </row>
    <row r="369" spans="3:3">
      <c r="C369" s="5"/>
    </row>
    <row r="370" spans="3:3">
      <c r="C370" s="5"/>
    </row>
    <row r="371" spans="3:3">
      <c r="C371" s="5"/>
    </row>
    <row r="372" spans="3:3">
      <c r="C372" s="5"/>
    </row>
    <row r="373" spans="3:3">
      <c r="C373" s="5"/>
    </row>
    <row r="374" spans="3:3">
      <c r="C374" s="5"/>
    </row>
    <row r="375" spans="3:3">
      <c r="C375" s="5"/>
    </row>
    <row r="376" spans="3:3">
      <c r="C376" s="5"/>
    </row>
    <row r="377" spans="3:3">
      <c r="C377" s="5"/>
    </row>
    <row r="378" spans="3:3">
      <c r="C378" s="5"/>
    </row>
    <row r="379" spans="3:3">
      <c r="C379" s="5"/>
    </row>
    <row r="380" spans="3:3">
      <c r="C380" s="5"/>
    </row>
    <row r="381" spans="3:3">
      <c r="C381" s="5"/>
    </row>
    <row r="382" spans="3:3">
      <c r="C382" s="5"/>
    </row>
    <row r="383" spans="3:3">
      <c r="C383" s="5"/>
    </row>
    <row r="384" spans="3:3">
      <c r="C384" s="5"/>
    </row>
    <row r="385" spans="3:3">
      <c r="C385" s="5"/>
    </row>
    <row r="386" spans="3:3">
      <c r="C386" s="5"/>
    </row>
    <row r="387" spans="3:3">
      <c r="C387" s="5"/>
    </row>
    <row r="388" spans="3:3">
      <c r="C388" s="5"/>
    </row>
    <row r="389" spans="3:3">
      <c r="C389" s="5"/>
    </row>
    <row r="390" spans="3:3">
      <c r="C390" s="5"/>
    </row>
    <row r="391" spans="3:3">
      <c r="C391" s="5"/>
    </row>
    <row r="392" spans="3:3">
      <c r="C392" s="5"/>
    </row>
    <row r="393" spans="3:3">
      <c r="C393" s="5"/>
    </row>
    <row r="394" spans="3:3">
      <c r="C394" s="5"/>
    </row>
    <row r="395" spans="3:3">
      <c r="C395" s="5"/>
    </row>
    <row r="396" spans="3:3">
      <c r="C396" s="5"/>
    </row>
    <row r="397" spans="3:3">
      <c r="C397" s="5"/>
    </row>
    <row r="398" spans="3:3">
      <c r="C398" s="5"/>
    </row>
    <row r="399" spans="3:3">
      <c r="C399" s="5"/>
    </row>
    <row r="400" spans="3:3">
      <c r="C400" s="5"/>
    </row>
    <row r="401" spans="3:3">
      <c r="C401" s="5"/>
    </row>
    <row r="402" spans="3:3">
      <c r="C402" s="5"/>
    </row>
    <row r="403" spans="3:3">
      <c r="C403" s="5"/>
    </row>
    <row r="404" spans="3:3">
      <c r="C404" s="5"/>
    </row>
    <row r="405" spans="3:3">
      <c r="C405" s="5"/>
    </row>
    <row r="406" spans="3:3">
      <c r="C406" s="5"/>
    </row>
    <row r="407" spans="3:3">
      <c r="C407" s="5"/>
    </row>
    <row r="408" spans="3:3">
      <c r="C408" s="5"/>
    </row>
    <row r="409" spans="3:3">
      <c r="C409" s="5"/>
    </row>
    <row r="410" spans="3:3">
      <c r="C410" s="5"/>
    </row>
    <row r="411" spans="3:3">
      <c r="C411" s="5"/>
    </row>
    <row r="412" spans="3:3">
      <c r="C412" s="5"/>
    </row>
    <row r="413" spans="3:3">
      <c r="C413" s="5"/>
    </row>
    <row r="414" spans="3:3">
      <c r="C414" s="5"/>
    </row>
    <row r="415" spans="3:3">
      <c r="C415" s="5"/>
    </row>
    <row r="416" spans="3:3">
      <c r="C416" s="5"/>
    </row>
    <row r="417" spans="3:3">
      <c r="C417" s="5"/>
    </row>
    <row r="418" spans="3:3">
      <c r="C418" s="5"/>
    </row>
    <row r="419" spans="3:3">
      <c r="C419" s="5"/>
    </row>
    <row r="420" spans="3:3">
      <c r="C420" s="5"/>
    </row>
    <row r="421" spans="3:3">
      <c r="C421" s="5"/>
    </row>
    <row r="422" spans="3:3">
      <c r="C422" s="5"/>
    </row>
    <row r="423" spans="3:3">
      <c r="C423" s="5"/>
    </row>
    <row r="424" spans="3:3">
      <c r="C424" s="5"/>
    </row>
    <row r="425" spans="3:3">
      <c r="C425" s="5"/>
    </row>
    <row r="426" spans="3:3">
      <c r="C426" s="5"/>
    </row>
    <row r="427" spans="3:3">
      <c r="C427" s="5"/>
    </row>
    <row r="428" spans="3:3">
      <c r="C428" s="5"/>
    </row>
    <row r="429" spans="3:3">
      <c r="C429" s="5"/>
    </row>
    <row r="430" spans="3:3">
      <c r="C430" s="5"/>
    </row>
    <row r="431" spans="3:3">
      <c r="C431" s="5"/>
    </row>
    <row r="432" spans="3:3">
      <c r="C432" s="5"/>
    </row>
    <row r="433" spans="3:3">
      <c r="C433" s="5"/>
    </row>
    <row r="434" spans="3:3">
      <c r="C434" s="5"/>
    </row>
    <row r="435" spans="3:3">
      <c r="C435" s="5"/>
    </row>
    <row r="436" spans="3:3">
      <c r="C436" s="5"/>
    </row>
    <row r="437" spans="3:3">
      <c r="C437" s="5"/>
    </row>
    <row r="438" spans="3:3">
      <c r="C438" s="5"/>
    </row>
    <row r="439" spans="3:3">
      <c r="C439" s="5"/>
    </row>
    <row r="440" spans="3:3">
      <c r="C440" s="5"/>
    </row>
    <row r="441" spans="3:3">
      <c r="C441" s="5"/>
    </row>
    <row r="442" spans="3:3">
      <c r="C442" s="5"/>
    </row>
    <row r="443" spans="3:3">
      <c r="C443" s="5"/>
    </row>
    <row r="444" spans="3:3">
      <c r="C444" s="5"/>
    </row>
    <row r="445" spans="3:3">
      <c r="C445" s="5"/>
    </row>
    <row r="446" spans="3:3">
      <c r="C446" s="5"/>
    </row>
    <row r="447" spans="3:3">
      <c r="C447" s="5"/>
    </row>
    <row r="448" spans="3:3">
      <c r="C448" s="5"/>
    </row>
    <row r="449" spans="3:3">
      <c r="C449" s="5"/>
    </row>
    <row r="450" spans="3:3">
      <c r="C450" s="5"/>
    </row>
    <row r="451" spans="3:3">
      <c r="C451" s="5"/>
    </row>
    <row r="452" spans="3:3">
      <c r="C452" s="5"/>
    </row>
    <row r="453" spans="3:3">
      <c r="C453" s="5"/>
    </row>
    <row r="454" spans="3:3">
      <c r="C454" s="5"/>
    </row>
    <row r="455" spans="3:3">
      <c r="C455" s="5"/>
    </row>
    <row r="456" spans="3:3">
      <c r="C456" s="5"/>
    </row>
    <row r="457" spans="3:3">
      <c r="C457" s="5"/>
    </row>
    <row r="458" spans="3:3">
      <c r="C458" s="5"/>
    </row>
    <row r="459" spans="3:3">
      <c r="C459" s="5"/>
    </row>
    <row r="460" spans="3:3">
      <c r="C460" s="5"/>
    </row>
    <row r="461" spans="3:3">
      <c r="C461" s="5"/>
    </row>
    <row r="462" spans="3:3">
      <c r="C462" s="5"/>
    </row>
    <row r="463" spans="3:3">
      <c r="C463" s="5"/>
    </row>
    <row r="464" spans="3:3">
      <c r="C464" s="5"/>
    </row>
    <row r="465" spans="3:3">
      <c r="C465" s="5"/>
    </row>
    <row r="466" spans="3:3">
      <c r="C466" s="5"/>
    </row>
    <row r="467" spans="3:3">
      <c r="C467" s="5"/>
    </row>
    <row r="468" spans="3:3">
      <c r="C468" s="5"/>
    </row>
    <row r="469" spans="3:3">
      <c r="C469" s="5"/>
    </row>
    <row r="470" spans="3:3">
      <c r="C470" s="5"/>
    </row>
    <row r="471" spans="3:3">
      <c r="C471" s="5"/>
    </row>
    <row r="472" spans="3:3">
      <c r="C472" s="5"/>
    </row>
    <row r="473" spans="3:3">
      <c r="C473" s="5"/>
    </row>
    <row r="474" spans="3:3">
      <c r="C474" s="5"/>
    </row>
    <row r="475" spans="3:3">
      <c r="C475" s="5"/>
    </row>
    <row r="476" spans="3:3">
      <c r="C476" s="5"/>
    </row>
    <row r="477" spans="3:3">
      <c r="C477" s="5"/>
    </row>
    <row r="478" spans="3:3">
      <c r="C478" s="5"/>
    </row>
    <row r="479" spans="3:3">
      <c r="C479" s="5"/>
    </row>
    <row r="480" spans="3:3">
      <c r="C480" s="5"/>
    </row>
    <row r="481" spans="3:3">
      <c r="C481" s="5"/>
    </row>
    <row r="482" spans="3:3">
      <c r="C482" s="5"/>
    </row>
    <row r="483" spans="3:3">
      <c r="C483" s="5"/>
    </row>
    <row r="484" spans="3:3">
      <c r="C484" s="5"/>
    </row>
    <row r="485" spans="3:3">
      <c r="C485" s="5"/>
    </row>
    <row r="486" spans="3:3">
      <c r="C486" s="5"/>
    </row>
    <row r="487" spans="3:3">
      <c r="C487" s="5"/>
    </row>
    <row r="488" spans="3:3">
      <c r="C488" s="5"/>
    </row>
    <row r="489" spans="3:3">
      <c r="C489" s="5"/>
    </row>
    <row r="490" spans="3:3">
      <c r="C490" s="5"/>
    </row>
    <row r="491" spans="3:3">
      <c r="C491" s="5"/>
    </row>
    <row r="492" spans="3:3">
      <c r="C492" s="5"/>
    </row>
    <row r="493" spans="3:3">
      <c r="C493" s="5"/>
    </row>
    <row r="494" spans="3:3">
      <c r="C494" s="5"/>
    </row>
    <row r="495" spans="3:3">
      <c r="C495" s="5"/>
    </row>
    <row r="496" spans="3:3">
      <c r="C496" s="5"/>
    </row>
    <row r="497" spans="3:3">
      <c r="C497" s="5"/>
    </row>
    <row r="498" spans="3:3">
      <c r="C498" s="5"/>
    </row>
    <row r="499" spans="3:3">
      <c r="C499" s="5"/>
    </row>
    <row r="500" spans="3:3">
      <c r="C500" s="5"/>
    </row>
    <row r="501" spans="3:3">
      <c r="C501" s="5"/>
    </row>
    <row r="502" spans="3:3">
      <c r="C502" s="5"/>
    </row>
    <row r="503" spans="3:3">
      <c r="C503" s="5"/>
    </row>
    <row r="504" spans="3:3">
      <c r="C504" s="5"/>
    </row>
    <row r="505" spans="3:3">
      <c r="C505" s="5"/>
    </row>
    <row r="506" spans="3:3">
      <c r="C506" s="5"/>
    </row>
    <row r="507" spans="3:3">
      <c r="C507" s="5"/>
    </row>
    <row r="508" spans="3:3">
      <c r="C508" s="5"/>
    </row>
    <row r="509" spans="3:3">
      <c r="C509" s="5"/>
    </row>
    <row r="510" spans="3:3">
      <c r="C510" s="5"/>
    </row>
    <row r="511" spans="3:3">
      <c r="C511" s="5"/>
    </row>
    <row r="512" spans="3:3">
      <c r="C512" s="5"/>
    </row>
    <row r="513" spans="3:3">
      <c r="C513" s="5"/>
    </row>
    <row r="514" spans="3:3">
      <c r="C514" s="5"/>
    </row>
    <row r="515" spans="3:3">
      <c r="C515" s="5"/>
    </row>
    <row r="516" spans="3:3">
      <c r="C516" s="5"/>
    </row>
    <row r="517" spans="3:3">
      <c r="C517" s="5"/>
    </row>
    <row r="518" spans="3:3">
      <c r="C518" s="5"/>
    </row>
    <row r="519" spans="3:3">
      <c r="C519" s="5"/>
    </row>
    <row r="520" spans="3:3">
      <c r="C520" s="5"/>
    </row>
    <row r="521" spans="3:3">
      <c r="C521" s="5"/>
    </row>
    <row r="522" spans="3:3">
      <c r="C522" s="5"/>
    </row>
    <row r="523" spans="3:3">
      <c r="C523" s="5"/>
    </row>
    <row r="524" spans="3:3">
      <c r="C524" s="5"/>
    </row>
    <row r="525" spans="3:3">
      <c r="C525" s="5"/>
    </row>
    <row r="526" spans="3:3">
      <c r="C526" s="5"/>
    </row>
  </sheetData>
  <mergeCells count="20">
    <mergeCell ref="B216:F216"/>
    <mergeCell ref="A208:E208"/>
    <mergeCell ref="B212:C212"/>
    <mergeCell ref="D212:F212"/>
    <mergeCell ref="B213:C213"/>
    <mergeCell ref="D213:F213"/>
    <mergeCell ref="B214:C214"/>
    <mergeCell ref="D214:F214"/>
    <mergeCell ref="A203:E203"/>
    <mergeCell ref="A1:F1"/>
    <mergeCell ref="A2:F2"/>
    <mergeCell ref="A3:F3"/>
    <mergeCell ref="A52:E52"/>
    <mergeCell ref="A61:E61"/>
    <mergeCell ref="A71:E71"/>
    <mergeCell ref="A79:E79"/>
    <mergeCell ref="A127:E127"/>
    <mergeCell ref="A143:E143"/>
    <mergeCell ref="A183:E183"/>
    <mergeCell ref="A190:E190"/>
  </mergeCells>
  <conditionalFormatting sqref="A5:A6 A71:A72 A79:A80 A127:A129 A134 A184 A203">
    <cfRule type="expression" dxfId="42" priority="24">
      <formula>AND(#REF!&lt;&gt;0)</formula>
    </cfRule>
  </conditionalFormatting>
  <conditionalFormatting sqref="A11">
    <cfRule type="expression" dxfId="41" priority="25">
      <formula>AND(#REF!&lt;&gt;0)</formula>
    </cfRule>
  </conditionalFormatting>
  <conditionalFormatting sqref="A16">
    <cfRule type="expression" dxfId="40" priority="26">
      <formula>AND(#REF!&lt;&gt;0)</formula>
    </cfRule>
  </conditionalFormatting>
  <conditionalFormatting sqref="A19 A82:A84">
    <cfRule type="expression" dxfId="39" priority="27">
      <formula>AND(#REF!&lt;&gt;0)</formula>
    </cfRule>
  </conditionalFormatting>
  <conditionalFormatting sqref="A22">
    <cfRule type="expression" dxfId="38" priority="28">
      <formula>AND(#REF!&lt;&gt;0)</formula>
    </cfRule>
  </conditionalFormatting>
  <conditionalFormatting sqref="A31">
    <cfRule type="expression" dxfId="37" priority="29">
      <formula>AND(#REF!&lt;&gt;0)</formula>
    </cfRule>
  </conditionalFormatting>
  <conditionalFormatting sqref="A37">
    <cfRule type="expression" dxfId="36" priority="31">
      <formula>AND(#REF!&lt;&gt;0)</formula>
    </cfRule>
  </conditionalFormatting>
  <conditionalFormatting sqref="A41">
    <cfRule type="expression" dxfId="35" priority="30">
      <formula>AND(#REF!&lt;&gt;0)</formula>
    </cfRule>
  </conditionalFormatting>
  <conditionalFormatting sqref="A45">
    <cfRule type="expression" dxfId="34" priority="32">
      <formula>AND(#REF!&lt;&gt;0)</formula>
    </cfRule>
  </conditionalFormatting>
  <conditionalFormatting sqref="A52:A53">
    <cfRule type="expression" dxfId="33" priority="43">
      <formula>AND(#REF!&lt;&gt;0)</formula>
    </cfRule>
  </conditionalFormatting>
  <conditionalFormatting sqref="A61:A62">
    <cfRule type="expression" dxfId="32" priority="23">
      <formula>AND(#REF!&lt;&gt;0)</formula>
    </cfRule>
  </conditionalFormatting>
  <conditionalFormatting sqref="A87:A88">
    <cfRule type="expression" dxfId="31" priority="13">
      <formula>AND(#REF!&lt;&gt;0)</formula>
    </cfRule>
  </conditionalFormatting>
  <conditionalFormatting sqref="A94">
    <cfRule type="expression" dxfId="30" priority="42">
      <formula>AND(#REF!&lt;&gt;0)</formula>
    </cfRule>
  </conditionalFormatting>
  <conditionalFormatting sqref="A97">
    <cfRule type="expression" dxfId="29" priority="41">
      <formula>AND(#REF!&lt;&gt;0)</formula>
    </cfRule>
  </conditionalFormatting>
  <conditionalFormatting sqref="A105">
    <cfRule type="expression" dxfId="28" priority="40">
      <formula>AND(#REF!&lt;&gt;0)</formula>
    </cfRule>
  </conditionalFormatting>
  <conditionalFormatting sqref="A111">
    <cfRule type="expression" dxfId="27" priority="39">
      <formula>AND(#REF!&lt;&gt;0)</formula>
    </cfRule>
  </conditionalFormatting>
  <conditionalFormatting sqref="A141">
    <cfRule type="expression" dxfId="26" priority="20">
      <formula>AND(#REF!&lt;&gt;0)</formula>
    </cfRule>
  </conditionalFormatting>
  <conditionalFormatting sqref="A143:A146">
    <cfRule type="expression" dxfId="25" priority="38">
      <formula>AND(#REF!&lt;&gt;0)</formula>
    </cfRule>
  </conditionalFormatting>
  <conditionalFormatting sqref="A150">
    <cfRule type="expression" dxfId="24" priority="37">
      <formula>AND(#REF!&lt;&gt;0)</formula>
    </cfRule>
  </conditionalFormatting>
  <conditionalFormatting sqref="A153">
    <cfRule type="expression" dxfId="23" priority="36">
      <formula>AND(#REF!&lt;&gt;0)</formula>
    </cfRule>
  </conditionalFormatting>
  <conditionalFormatting sqref="A157">
    <cfRule type="expression" dxfId="22" priority="35">
      <formula>AND(#REF!&lt;&gt;0)</formula>
    </cfRule>
  </conditionalFormatting>
  <conditionalFormatting sqref="A161">
    <cfRule type="expression" dxfId="21" priority="34">
      <formula>AND(#REF!&lt;&gt;0)</formula>
    </cfRule>
  </conditionalFormatting>
  <conditionalFormatting sqref="A169">
    <cfRule type="expression" dxfId="20" priority="18">
      <formula>AND(#REF!&lt;&gt;0)</formula>
    </cfRule>
  </conditionalFormatting>
  <conditionalFormatting sqref="A171:A172">
    <cfRule type="expression" dxfId="19" priority="33">
      <formula>AND(#REF!&lt;&gt;0)</formula>
    </cfRule>
  </conditionalFormatting>
  <conditionalFormatting sqref="A175">
    <cfRule type="expression" dxfId="18" priority="19">
      <formula>AND(#REF!&lt;&gt;0)</formula>
    </cfRule>
  </conditionalFormatting>
  <conditionalFormatting sqref="A180">
    <cfRule type="expression" dxfId="17" priority="12">
      <formula>AND(#REF!&lt;&gt;0)</formula>
    </cfRule>
  </conditionalFormatting>
  <conditionalFormatting sqref="A183">
    <cfRule type="expression" dxfId="16" priority="21">
      <formula>AND(#REF!&lt;&gt;0)</formula>
    </cfRule>
  </conditionalFormatting>
  <conditionalFormatting sqref="A190:A191">
    <cfRule type="expression" dxfId="15" priority="17">
      <formula>AND(#REF!&lt;&gt;0)</formula>
    </cfRule>
  </conditionalFormatting>
  <conditionalFormatting sqref="A204">
    <cfRule type="expression" dxfId="14" priority="6">
      <formula>AND(#REF!&lt;&gt;0)</formula>
    </cfRule>
  </conditionalFormatting>
  <conditionalFormatting sqref="A208">
    <cfRule type="expression" dxfId="13" priority="5">
      <formula>AND(#REF!&lt;&gt;0)</formula>
    </cfRule>
  </conditionalFormatting>
  <conditionalFormatting sqref="C5:C37 C39:C51 C80:C111 C121:C122 C125:C126 C128:C140">
    <cfRule type="expression" dxfId="12" priority="16">
      <formula>#REF!&gt;=1.25*#REF!</formula>
    </cfRule>
  </conditionalFormatting>
  <conditionalFormatting sqref="C38 C63:C70 C73:C78">
    <cfRule type="expression" dxfId="11" priority="10">
      <formula>#REF!&gt;=1.25*#REF!</formula>
    </cfRule>
  </conditionalFormatting>
  <conditionalFormatting sqref="C53:C60">
    <cfRule type="expression" dxfId="10" priority="15">
      <formula>#REF!&gt;=1.25*#REF!</formula>
    </cfRule>
  </conditionalFormatting>
  <conditionalFormatting sqref="C62 C72 C144:C161 C168 C174:C179 C191">
    <cfRule type="expression" dxfId="9" priority="22">
      <formula>#REF!&gt;=1.25*#REF!</formula>
    </cfRule>
  </conditionalFormatting>
  <conditionalFormatting sqref="C112:C120">
    <cfRule type="expression" dxfId="8" priority="1">
      <formula>#REF!&gt;=1.25*#REF!</formula>
    </cfRule>
  </conditionalFormatting>
  <conditionalFormatting sqref="C123:C124">
    <cfRule type="expression" dxfId="7" priority="2">
      <formula>#REF!&gt;=1.25*#REF!</formula>
    </cfRule>
  </conditionalFormatting>
  <conditionalFormatting sqref="C141:C142">
    <cfRule type="expression" dxfId="6" priority="3">
      <formula>#REF!&gt;=1.25*#REF!</formula>
    </cfRule>
  </conditionalFormatting>
  <conditionalFormatting sqref="C162:C167">
    <cfRule type="expression" dxfId="5" priority="9">
      <formula>#REF!&gt;=1.25*#REF!</formula>
    </cfRule>
  </conditionalFormatting>
  <conditionalFormatting sqref="C169:C173">
    <cfRule type="expression" dxfId="4" priority="14">
      <formula>#REF!&gt;=1.25*#REF!</formula>
    </cfRule>
  </conditionalFormatting>
  <conditionalFormatting sqref="C180:C182">
    <cfRule type="expression" dxfId="3" priority="11">
      <formula>#REF!&gt;=1.25*#REF!</formula>
    </cfRule>
  </conditionalFormatting>
  <conditionalFormatting sqref="C184:C189">
    <cfRule type="expression" dxfId="2" priority="8">
      <formula>#REF!&gt;=1.25*#REF!</formula>
    </cfRule>
  </conditionalFormatting>
  <conditionalFormatting sqref="C192:C202">
    <cfRule type="expression" dxfId="1" priority="7">
      <formula>#REF!&gt;=1.25*#REF!</formula>
    </cfRule>
  </conditionalFormatting>
  <conditionalFormatting sqref="C204:C207">
    <cfRule type="expression" dxfId="0" priority="4">
      <formula>#REF!&gt;=1.25*#REF!</formula>
    </cfRule>
  </conditionalFormatting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ESTIMATION VF </vt:lpstr>
      <vt:lpstr>Feuil1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2026-06-25T10:05:10Z</dcterms:modified>
</cp:coreProperties>
</file>