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40"/>
  </bookViews>
  <sheets>
    <sheet name="BPDE " sheetId="3" r:id="rId1"/>
  </sheets>
  <definedNames>
    <definedName name="_xlnm.Print_Area" localSheetId="0">'BPDE '!$B$1:$G$235</definedName>
  </definedNames>
  <calcPr calcId="145621"/>
</workbook>
</file>

<file path=xl/calcChain.xml><?xml version="1.0" encoding="utf-8"?>
<calcChain xmlns="http://schemas.openxmlformats.org/spreadsheetml/2006/main">
  <c r="D139" i="3" l="1"/>
  <c r="C139" i="3"/>
  <c r="D173" i="3" l="1"/>
  <c r="C171" i="3"/>
  <c r="C173" i="3" s="1"/>
  <c r="D44" i="3"/>
  <c r="C44" i="3"/>
  <c r="E38" i="3"/>
  <c r="E34" i="3"/>
  <c r="J105" i="3" l="1"/>
  <c r="J45" i="3"/>
  <c r="J174" i="3"/>
  <c r="K235" i="3" l="1"/>
</calcChain>
</file>

<file path=xl/comments1.xml><?xml version="1.0" encoding="utf-8"?>
<comments xmlns="http://schemas.openxmlformats.org/spreadsheetml/2006/main">
  <authors>
    <author>user</author>
  </authors>
  <commentList>
    <comment ref="B45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<sst xmlns="http://schemas.openxmlformats.org/spreadsheetml/2006/main" count="411" uniqueCount="237">
  <si>
    <t xml:space="preserve">BORDEREAU DES PRIX - DETAIL ESTIMATIF </t>
  </si>
  <si>
    <t>N°</t>
  </si>
  <si>
    <t>Désignations des Ouvrages</t>
  </si>
  <si>
    <t>U</t>
  </si>
  <si>
    <t>Qté</t>
  </si>
  <si>
    <t xml:space="preserve">Prix Unitaires  (H.T.) </t>
  </si>
  <si>
    <t xml:space="preserve"> TOTAL (H.T)</t>
  </si>
  <si>
    <t>Installation du chantier</t>
  </si>
  <si>
    <t>l'ensemble</t>
  </si>
  <si>
    <t>Ens</t>
  </si>
  <si>
    <t>Décapage GENERAL ET NIVELLEMENT</t>
  </si>
  <si>
    <t>Le mètre carré</t>
  </si>
  <si>
    <t>M2</t>
  </si>
  <si>
    <t xml:space="preserve">fouilles en tranchées ou en puit trous dans tous terrains  y/c  rocher                                                                                                                 </t>
  </si>
  <si>
    <t xml:space="preserve"> </t>
  </si>
  <si>
    <t>Le mètre cube</t>
  </si>
  <si>
    <t>M3</t>
  </si>
  <si>
    <t>4</t>
  </si>
  <si>
    <t xml:space="preserve">Evacuation des déblais ou mise en remblais                                                           </t>
  </si>
  <si>
    <t>5</t>
  </si>
  <si>
    <t xml:space="preserve">Béton de propreté                                                                                                                                                        </t>
  </si>
  <si>
    <t>6</t>
  </si>
  <si>
    <t xml:space="preserve">Gros béton                                 </t>
  </si>
  <si>
    <t>7</t>
  </si>
  <si>
    <t xml:space="preserve">Maçonnerie de moellons en fondation                                             </t>
  </si>
  <si>
    <t>8</t>
  </si>
  <si>
    <t xml:space="preserve">Arase étanche sur maçonnerie                                                </t>
  </si>
  <si>
    <t>9</t>
  </si>
  <si>
    <t>Traversée de maçonnerie ou ouvrage en béton</t>
  </si>
  <si>
    <t>L'unité</t>
  </si>
  <si>
    <t>10</t>
  </si>
  <si>
    <t>Hérrissonage en pierre sèches</t>
  </si>
  <si>
    <t>11</t>
  </si>
  <si>
    <t>12</t>
  </si>
  <si>
    <t xml:space="preserve">Béton pour Béton Armé En Fondations </t>
  </si>
  <si>
    <t>13</t>
  </si>
  <si>
    <t xml:space="preserve">Acier pour béton armé en fondation                                                                                                      </t>
  </si>
  <si>
    <t>Le Kilogramme</t>
  </si>
  <si>
    <t>Kg</t>
  </si>
  <si>
    <t>14</t>
  </si>
  <si>
    <t>Béton pour béton armé en élévation</t>
  </si>
  <si>
    <t>15</t>
  </si>
  <si>
    <t>Aciers  pour béton armé en elevation</t>
  </si>
  <si>
    <t>16</t>
  </si>
  <si>
    <t xml:space="preserve"> Agglos creux de 0,20 m </t>
  </si>
  <si>
    <t>17</t>
  </si>
  <si>
    <t>2:  ETANCHEITE</t>
  </si>
  <si>
    <t>18</t>
  </si>
  <si>
    <t>Forme de pente et Chape de lissage</t>
  </si>
  <si>
    <t>19</t>
  </si>
  <si>
    <t>Façon de gorges sous solin et préparation des acrotères</t>
  </si>
  <si>
    <t>Le mètre linéaire</t>
  </si>
  <si>
    <t>ML</t>
  </si>
  <si>
    <t>20</t>
  </si>
  <si>
    <t>Etancheité bicouche</t>
  </si>
  <si>
    <t>21</t>
  </si>
  <si>
    <t xml:space="preserve">Protection d'etancheité par dallette en béton </t>
  </si>
  <si>
    <t>22</t>
  </si>
  <si>
    <t>Relevés d'étancheité</t>
  </si>
  <si>
    <t>23</t>
  </si>
  <si>
    <t>Protection des relevés d'étancheité</t>
  </si>
  <si>
    <t>24</t>
  </si>
  <si>
    <t xml:space="preserve"> Etanchéité légère</t>
  </si>
  <si>
    <t>TOTAL  - ETANCHEITE  EN H.T</t>
  </si>
  <si>
    <t>3 : REVETEMENTS</t>
  </si>
  <si>
    <t>25</t>
  </si>
  <si>
    <t>Le mètre carre</t>
  </si>
  <si>
    <t>26</t>
  </si>
  <si>
    <t>REVETEMENT SOL EN CARREAUX GRES CERAME 40X40cm</t>
  </si>
  <si>
    <t>27</t>
  </si>
  <si>
    <t>REVETEMENT SOL EN CARREAUX GRES CERAME 25x35cm.</t>
  </si>
  <si>
    <t>28</t>
  </si>
  <si>
    <t>REVETEMENT MURAL EN CARREAUX GRES CERAME DE 25X35cm</t>
  </si>
  <si>
    <t>m2</t>
  </si>
  <si>
    <t>29</t>
  </si>
  <si>
    <t>PLINTHES EN CARREAUX DE  MARBRE</t>
  </si>
  <si>
    <t>30</t>
  </si>
  <si>
    <t>PLINTHES EN CARREAUX DE  GRES CERAME</t>
  </si>
  <si>
    <t>31</t>
  </si>
  <si>
    <t>32</t>
  </si>
  <si>
    <r>
      <t>PLINTHE DROIT OU RAMPANTE POUR ESCALIERS EN MARBRE</t>
    </r>
    <r>
      <rPr>
        <b/>
        <sz val="16"/>
        <color indexed="8"/>
        <rFont val="Arial Narrow"/>
        <family val="2"/>
      </rPr>
      <t xml:space="preserve"> </t>
    </r>
  </si>
  <si>
    <t>33</t>
  </si>
  <si>
    <t>REVETEMENT SUR TABLETTES EN GRANIT GRIS</t>
  </si>
  <si>
    <t>34</t>
  </si>
  <si>
    <t>35</t>
  </si>
  <si>
    <t>FAUX PLAFOND EN PLAQUE ARMSTRONG</t>
  </si>
  <si>
    <t>TOTAL   - REVETEMENTS EN  H.T</t>
  </si>
  <si>
    <t>A– MENUISERIE ALUMINIUM</t>
  </si>
  <si>
    <t>36</t>
  </si>
  <si>
    <t>BAIES VITREES EN ALUMINIUM FIXE OU AVEC PORTE OUVRANT A LA FRANCAISE</t>
  </si>
  <si>
    <t>37</t>
  </si>
  <si>
    <t>FENETRE ET CHASSIS EN ALUMINIUM</t>
  </si>
  <si>
    <t>38</t>
  </si>
  <si>
    <t>GARDE CORPS EN INOX</t>
  </si>
  <si>
    <t>B– MENUISERIE BOIS</t>
  </si>
  <si>
    <t>39</t>
  </si>
  <si>
    <t>PORTE COUPE FEU</t>
  </si>
  <si>
    <t>40</t>
  </si>
  <si>
    <t>PORTE SIMPLE EN SAPIN ROUGE</t>
  </si>
  <si>
    <t>41</t>
  </si>
  <si>
    <t>PLACARDS ISOPLEINE EN SAPIN ROUGE</t>
  </si>
  <si>
    <t>42</t>
  </si>
  <si>
    <t xml:space="preserve">PORTILLONS SOUS PAILLASSE </t>
  </si>
  <si>
    <t>43</t>
  </si>
  <si>
    <t>TOTAL   - MENUISERIES EN  H.T</t>
  </si>
  <si>
    <t>5-ELECTRICITE</t>
  </si>
  <si>
    <t xml:space="preserve">BRANCHEMENT AU RESEAU </t>
  </si>
  <si>
    <t>44</t>
  </si>
  <si>
    <t xml:space="preserve">BRANCHEMENT AU RESAU ONEE- Branche électricité  </t>
  </si>
  <si>
    <t>l’ensemble………………………….</t>
  </si>
  <si>
    <t>45</t>
  </si>
  <si>
    <t>TABLEAUX GENERAL TGBT</t>
  </si>
  <si>
    <t>46</t>
  </si>
  <si>
    <t>TABLEAUX DE PROTECTION</t>
  </si>
  <si>
    <t>L'unité ……………………………</t>
  </si>
  <si>
    <t>CABLES DE DISTRIBUTION BASSE TENSION</t>
  </si>
  <si>
    <t>47</t>
  </si>
  <si>
    <t>Câble U1000 RVFV 4x35 mm²+T</t>
  </si>
  <si>
    <t>Le mètre linéaire ……………………………</t>
  </si>
  <si>
    <t>Ml</t>
  </si>
  <si>
    <t>48</t>
  </si>
  <si>
    <t>Câble U1000 RVFV 4x25 mm²+T</t>
  </si>
  <si>
    <t>49</t>
  </si>
  <si>
    <t>Câble U1000 RVFV 4x16 mm²+T</t>
  </si>
  <si>
    <t>50</t>
  </si>
  <si>
    <t>Câble U1000 RVFV 4x10 mm²+T</t>
  </si>
  <si>
    <t>51</t>
  </si>
  <si>
    <t>Câble U1000 RVFV 4x6 mm²+T</t>
  </si>
  <si>
    <t>52</t>
  </si>
  <si>
    <t>Câble U1000 RVFV 4x4 mm²+T</t>
  </si>
  <si>
    <t xml:space="preserve">DISTRIBUTION  ECLAIRAGE ET PRISES DE COURANT </t>
  </si>
  <si>
    <t>53</t>
  </si>
  <si>
    <t>Foyer lumineux simple allumage</t>
  </si>
  <si>
    <t>54</t>
  </si>
  <si>
    <t>Foyer lumineux double allumage</t>
  </si>
  <si>
    <t>55</t>
  </si>
  <si>
    <t>Foyer lumineux simple  allumage étanche</t>
  </si>
  <si>
    <t>56</t>
  </si>
  <si>
    <t>Foyer va-et-vient  double allumage</t>
  </si>
  <si>
    <t>57</t>
  </si>
  <si>
    <t>Foyer va-et-vient  triple allumage</t>
  </si>
  <si>
    <t>58</t>
  </si>
  <si>
    <t>59</t>
  </si>
  <si>
    <t xml:space="preserve">PRISE DE COURANT 2x16A ou 20A +TERRE </t>
  </si>
  <si>
    <t>60</t>
  </si>
  <si>
    <t>PRISE DE TELEPHONE Y/C CABLAGE</t>
  </si>
  <si>
    <t>61</t>
  </si>
  <si>
    <t>PRISE INFORMATIQUE Y/C CABLAGE</t>
  </si>
  <si>
    <t>62</t>
  </si>
  <si>
    <t>PRISE DE TELEVISION ET RADIO TV+RD</t>
  </si>
  <si>
    <t>63</t>
  </si>
  <si>
    <t>BOITE DE SOL ETANCHE HDMI/VGA/PRIS/INFO</t>
  </si>
  <si>
    <t>64</t>
  </si>
  <si>
    <t>BOITE DE DISTRIBUTIONS ETANCHE</t>
  </si>
  <si>
    <t>65</t>
  </si>
  <si>
    <t>COFFRET DE COMPTEUR</t>
  </si>
  <si>
    <t>LUSTRERIE</t>
  </si>
  <si>
    <t>66</t>
  </si>
  <si>
    <t xml:space="preserve">PANNEAU LED 60x60 </t>
  </si>
  <si>
    <t>67</t>
  </si>
  <si>
    <t xml:space="preserve">PANNEAU LED 120x30 </t>
  </si>
  <si>
    <t>68</t>
  </si>
  <si>
    <t xml:space="preserve">SPOT LED ENCASTRE </t>
  </si>
  <si>
    <t>69</t>
  </si>
  <si>
    <t>Spot étanche du sol</t>
  </si>
  <si>
    <t>70</t>
  </si>
  <si>
    <t xml:space="preserve">SPOTS ETANCHES ENCASTREES </t>
  </si>
  <si>
    <t>71</t>
  </si>
  <si>
    <t>Ruban led</t>
  </si>
  <si>
    <t>LE METRE LINEAIRE ……………………………</t>
  </si>
  <si>
    <t>ml</t>
  </si>
  <si>
    <t>72</t>
  </si>
  <si>
    <t>BLOC AUTONOME D’ECLAIRAGE DE SECOURS </t>
  </si>
  <si>
    <t xml:space="preserve"> RESEAU DE TERRE ET LIAISONS EQUIPOTENTIELLES </t>
  </si>
  <si>
    <t>73</t>
  </si>
  <si>
    <t>RESEAU DE TERRE RDC</t>
  </si>
  <si>
    <t>TOTAL   - ELECTRICITE EN  H.T</t>
  </si>
  <si>
    <t>6-PLOMBERIE</t>
  </si>
  <si>
    <t>74</t>
  </si>
  <si>
    <t xml:space="preserve">BRANCHEMENT AU RESEAU ONEE- Branche EAU </t>
  </si>
  <si>
    <t>TUYAUTERIE</t>
  </si>
  <si>
    <t>TUBES EN POLYPROPYLENE (PPR) DN 25</t>
  </si>
  <si>
    <t>76</t>
  </si>
  <si>
    <t xml:space="preserve">TUBES EN POLYPROPYLENE (PPR) DN 32 </t>
  </si>
  <si>
    <t>77</t>
  </si>
  <si>
    <t xml:space="preserve">TUBES EN POLYPROPYLENE (PPR) DN 40 </t>
  </si>
  <si>
    <t>78</t>
  </si>
  <si>
    <t>CANALISATION EXTERIEURE EN POLYETHYLENE DIAMETRE 32 LIGNE BLEU PN 10 BARS</t>
  </si>
  <si>
    <t>ROBINETTERIE</t>
  </si>
  <si>
    <t xml:space="preserve">VANNE D’ARRET </t>
  </si>
  <si>
    <t>79</t>
  </si>
  <si>
    <t xml:space="preserve">DN 25 </t>
  </si>
  <si>
    <t>80</t>
  </si>
  <si>
    <t xml:space="preserve">DN 32  </t>
  </si>
  <si>
    <t xml:space="preserve">DN 40 </t>
  </si>
  <si>
    <t xml:space="preserve">EVACUATION </t>
  </si>
  <si>
    <t>CHUTE EVACUATION EP EN PVC DN 110</t>
  </si>
  <si>
    <t>SIPHON DE COUR EN CUIVRE DE 20X20</t>
  </si>
  <si>
    <t>APPAREILS SANITAIRES</t>
  </si>
  <si>
    <t xml:space="preserve">SIEGE A L’ANGLAISE COMPLET </t>
  </si>
  <si>
    <t xml:space="preserve">VASQUE OVALE COMPLET </t>
  </si>
  <si>
    <t>LAVABOS  SUR COLONNE Y COMPRIS ROBINETTERIES TABLETTE ET POSE SERVIETTE</t>
  </si>
  <si>
    <t>SECHE MAIN  ELECTRIQUE</t>
  </si>
  <si>
    <t>DISTRIBUTEUR DU SAVON</t>
  </si>
  <si>
    <t xml:space="preserve">ASSAINISSEMENT </t>
  </si>
  <si>
    <t xml:space="preserve">REGARD 40*40 VISITABLE </t>
  </si>
  <si>
    <t>CANALISATION EN PVC DIAMETRE 200 QUALITE ASSAINISSEMENT</t>
  </si>
  <si>
    <t>METRE LINERE</t>
  </si>
  <si>
    <t xml:space="preserve">METRE LINEAIRE </t>
  </si>
  <si>
    <t xml:space="preserve">FOSSE SEPTIQUE DE 9M3 DE VOLUME </t>
  </si>
  <si>
    <t xml:space="preserve">PUITS PERDU </t>
  </si>
  <si>
    <t>TOTAL   - PLOMBERIE EN  H.T</t>
  </si>
  <si>
    <t>7-PEINTURE - VITRERIE</t>
  </si>
  <si>
    <t>PEINTURE EXTERIEURE EXTRALITE EN FACADES</t>
  </si>
  <si>
    <t>PEINTURE VINYLIQUE SUR MURS ET PLAFONDS INTERIEURS</t>
  </si>
  <si>
    <t>PEINTURE GLYCEROPHTALIQUE LAQUEE SUR MENUISERIES BOIS</t>
  </si>
  <si>
    <t xml:space="preserve">JARDIN ET ESPACE VERT </t>
  </si>
  <si>
    <t>TOTAL  - PEINTURE  EN H.T</t>
  </si>
  <si>
    <t>TOTAL H.T</t>
  </si>
  <si>
    <t>TVA 20%</t>
  </si>
  <si>
    <t>TOTAL T.T.C</t>
  </si>
  <si>
    <r>
      <t xml:space="preserve">       </t>
    </r>
    <r>
      <rPr>
        <b/>
        <sz val="20"/>
        <rFont val="Tw Cen MT"/>
        <family val="2"/>
      </rPr>
      <t>ROYAUME DU MAROC
MINISTERE DE L’INTERIEUR
WILAYA DE LA REGION GUELMIN-OUED NOUN
PROVINCE DE TAN-TAN
COMMUNE  ABTEH</t>
    </r>
    <r>
      <rPr>
        <sz val="10"/>
        <rFont val="Tw Cen MT"/>
        <family val="2"/>
      </rPr>
      <t xml:space="preserve">
</t>
    </r>
  </si>
  <si>
    <t>CANALISATION EN PVC DIAMETRE 250 QUALITE ASSAINISSEMENT</t>
  </si>
  <si>
    <t>OBJET : TRAVAUX D’ACHEVEMENT DU SIEGE DE LA COMMUNE  D'ABTEH
PROVINCE DE TAN TAN.</t>
  </si>
  <si>
    <t xml:space="preserve">Forme en Beton armé de 0.10 m d’epaisseur y/c armatures                                               </t>
  </si>
  <si>
    <t>REVETEMENT SOL EN CARREAUX DE MARBRE SILVIA OU SIMILAIRE</t>
  </si>
  <si>
    <t xml:space="preserve"> FAUX PLAFONDS  EN STAFF SIMPLE</t>
  </si>
  <si>
    <t xml:space="preserve">Enduit  au mortier bâtard                                               </t>
  </si>
  <si>
    <t>4 - MENUISERIE ALUMINIUM ET BOIS</t>
  </si>
  <si>
    <t>Revêtement mural en pierre local</t>
  </si>
  <si>
    <t>Enseigne lumineux de 0,80*3,00 signalétique</t>
  </si>
  <si>
    <t xml:space="preserve">L'UNITE </t>
  </si>
  <si>
    <t>PORTES EN BOIS MASSIF Y COMPRIS VERNIS.</t>
  </si>
  <si>
    <r>
      <t xml:space="preserve"> PLUS VALUE POUR MARCHE ET CONTRE MARCHE EN MARBRE</t>
    </r>
    <r>
      <rPr>
        <b/>
        <sz val="16"/>
        <color indexed="8"/>
        <rFont val="Arial Narrow"/>
        <family val="2"/>
      </rPr>
      <t xml:space="preserve"> SILVIA</t>
    </r>
    <r>
      <rPr>
        <sz val="16"/>
        <color indexed="8"/>
        <rFont val="Arial Narrow"/>
        <family val="2"/>
      </rPr>
      <t xml:space="preserve"> OU SIMILAIRE</t>
    </r>
  </si>
  <si>
    <t>1 - RENFORCEMENT DES APPUIS DE FACADES ET AMENAGEMENT EXTERIEUR</t>
  </si>
  <si>
    <t>TOTAL  - RENFORCEMENT DES APPUIS DE FACADES ET AMENAGEMENT EXTERIEUR EN H.T</t>
  </si>
  <si>
    <t>Fourniture et installation du data show y compris toutes ses sujétions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</si>
</sst>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0" x14ac:knownFonts="1">
    <font>
      <sz val="10"/>
      <name val="Arial"/>
    </font>
    <font>
      <sz val="10"/>
      <name val="Arial"/>
    </font>
    <font>
      <sz val="10"/>
      <name val="Tw Cen MT"/>
      <family val="2"/>
    </font>
    <font>
      <b/>
      <sz val="20"/>
      <name val="Tw Cen MT"/>
      <family val="2"/>
    </font>
    <font>
      <b/>
      <u/>
      <sz val="16"/>
      <name val="Tw Cen MT"/>
      <family val="2"/>
    </font>
    <font>
      <sz val="16"/>
      <name val="Tw Cen MT"/>
      <family val="2"/>
    </font>
    <font>
      <b/>
      <sz val="16"/>
      <name val="Tw Cen MT"/>
      <family val="2"/>
    </font>
    <font>
      <sz val="16"/>
      <color indexed="8"/>
      <name val="Tw Cen MT"/>
      <family val="2"/>
    </font>
    <font>
      <sz val="10"/>
      <color indexed="8"/>
      <name val="Tw Cen MT"/>
      <family val="2"/>
    </font>
    <font>
      <sz val="10"/>
      <color indexed="10"/>
      <name val="Tw Cen MT"/>
      <family val="2"/>
    </font>
    <font>
      <sz val="12"/>
      <name val="Tw Cen MT"/>
      <family val="2"/>
    </font>
    <font>
      <b/>
      <sz val="16"/>
      <color indexed="8"/>
      <name val="Tw Cen MT"/>
      <family val="2"/>
    </font>
    <font>
      <b/>
      <sz val="16"/>
      <color indexed="8"/>
      <name val="Arial Narrow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8"/>
      <color indexed="8"/>
      <name val="Tw Cen MT"/>
      <family val="2"/>
    </font>
    <font>
      <sz val="16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0" fontId="5" fillId="0" borderId="8" xfId="0" applyFont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wrapText="1"/>
    </xf>
    <xf numFmtId="4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vertical="top"/>
    </xf>
    <xf numFmtId="0" fontId="5" fillId="0" borderId="8" xfId="0" quotePrefix="1" applyFont="1" applyBorder="1" applyAlignment="1">
      <alignment horizontal="center" wrapText="1"/>
    </xf>
    <xf numFmtId="4" fontId="5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/>
    </xf>
    <xf numFmtId="0" fontId="9" fillId="0" borderId="0" xfId="0" applyFont="1"/>
    <xf numFmtId="0" fontId="5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wrapText="1"/>
    </xf>
    <xf numFmtId="0" fontId="6" fillId="4" borderId="10" xfId="0" applyFont="1" applyFill="1" applyBorder="1" applyAlignment="1">
      <alignment horizontal="right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5" fillId="0" borderId="6" xfId="0" applyFont="1" applyBorder="1"/>
    <xf numFmtId="4" fontId="5" fillId="0" borderId="6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 wrapText="1"/>
    </xf>
    <xf numFmtId="0" fontId="10" fillId="0" borderId="0" xfId="0" applyFont="1"/>
    <xf numFmtId="0" fontId="5" fillId="4" borderId="9" xfId="0" applyFont="1" applyFill="1" applyBorder="1" applyAlignment="1">
      <alignment horizontal="center" vertical="top"/>
    </xf>
    <xf numFmtId="0" fontId="6" fillId="4" borderId="10" xfId="0" applyFont="1" applyFill="1" applyBorder="1"/>
    <xf numFmtId="0" fontId="6" fillId="4" borderId="12" xfId="0" applyFont="1" applyFill="1" applyBorder="1" applyAlignment="1">
      <alignment horizontal="right"/>
    </xf>
    <xf numFmtId="0" fontId="5" fillId="0" borderId="6" xfId="0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right"/>
    </xf>
    <xf numFmtId="0" fontId="11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13" xfId="0" applyFont="1" applyBorder="1"/>
    <xf numFmtId="1" fontId="5" fillId="0" borderId="13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/>
    </xf>
    <xf numFmtId="0" fontId="6" fillId="4" borderId="10" xfId="0" applyFont="1" applyFill="1" applyBorder="1" applyAlignment="1">
      <alignment horizontal="right"/>
    </xf>
    <xf numFmtId="0" fontId="4" fillId="0" borderId="8" xfId="0" applyFont="1" applyBorder="1" applyAlignment="1">
      <alignment horizontal="justify"/>
    </xf>
    <xf numFmtId="0" fontId="13" fillId="0" borderId="11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3" fillId="2" borderId="11" xfId="0" applyFont="1" applyFill="1" applyBorder="1" applyAlignment="1">
      <alignment wrapText="1"/>
    </xf>
    <xf numFmtId="0" fontId="13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wrapText="1"/>
    </xf>
    <xf numFmtId="0" fontId="13" fillId="2" borderId="15" xfId="0" applyFont="1" applyFill="1" applyBorder="1" applyAlignment="1">
      <alignment horizontal="center" vertical="center" wrapText="1"/>
    </xf>
    <xf numFmtId="4" fontId="15" fillId="2" borderId="14" xfId="0" applyNumberFormat="1" applyFont="1" applyFill="1" applyBorder="1" applyAlignment="1">
      <alignment horizontal="center" vertical="center" wrapText="1"/>
    </xf>
    <xf numFmtId="43" fontId="13" fillId="0" borderId="16" xfId="1" applyFont="1" applyFill="1" applyBorder="1" applyAlignment="1">
      <alignment horizontal="right" vertical="top" wrapText="1"/>
    </xf>
    <xf numFmtId="1" fontId="13" fillId="0" borderId="11" xfId="0" applyNumberFormat="1" applyFont="1" applyBorder="1" applyAlignment="1">
      <alignment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/>
    </xf>
    <xf numFmtId="0" fontId="6" fillId="5" borderId="10" xfId="0" applyFont="1" applyFill="1" applyBorder="1"/>
    <xf numFmtId="0" fontId="13" fillId="5" borderId="17" xfId="0" applyFont="1" applyFill="1" applyBorder="1" applyAlignment="1">
      <alignment horizontal="center" vertical="center" wrapText="1"/>
    </xf>
    <xf numFmtId="4" fontId="15" fillId="5" borderId="17" xfId="0" applyNumberFormat="1" applyFont="1" applyFill="1" applyBorder="1" applyAlignment="1">
      <alignment horizontal="center" vertical="center" wrapText="1"/>
    </xf>
    <xf numFmtId="4" fontId="13" fillId="2" borderId="14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wrapText="1"/>
    </xf>
    <xf numFmtId="0" fontId="2" fillId="5" borderId="0" xfId="0" applyFont="1" applyFill="1"/>
    <xf numFmtId="0" fontId="13" fillId="2" borderId="18" xfId="0" applyFont="1" applyFill="1" applyBorder="1" applyAlignment="1">
      <alignment horizontal="center" vertical="center" wrapText="1"/>
    </xf>
    <xf numFmtId="4" fontId="15" fillId="2" borderId="20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shrinkToFit="1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4" fontId="6" fillId="4" borderId="22" xfId="0" applyNumberFormat="1" applyFont="1" applyFill="1" applyBorder="1" applyAlignment="1">
      <alignment horizontal="right"/>
    </xf>
    <xf numFmtId="4" fontId="6" fillId="6" borderId="22" xfId="0" applyNumberFormat="1" applyFont="1" applyFill="1" applyBorder="1" applyAlignment="1">
      <alignment horizontal="right"/>
    </xf>
    <xf numFmtId="43" fontId="10" fillId="0" borderId="0" xfId="1" applyFont="1" applyAlignment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right"/>
    </xf>
    <xf numFmtId="9" fontId="2" fillId="0" borderId="0" xfId="0" applyNumberFormat="1" applyFont="1"/>
    <xf numFmtId="0" fontId="13" fillId="2" borderId="11" xfId="0" applyFont="1" applyFill="1" applyBorder="1" applyAlignment="1">
      <alignment vertical="top" wrapText="1"/>
    </xf>
    <xf numFmtId="4" fontId="7" fillId="0" borderId="8" xfId="0" applyNumberFormat="1" applyFont="1" applyBorder="1" applyAlignment="1">
      <alignment horizontal="center" vertical="center"/>
    </xf>
    <xf numFmtId="4" fontId="18" fillId="0" borderId="8" xfId="0" applyNumberFormat="1" applyFont="1" applyBorder="1" applyAlignment="1">
      <alignment horizontal="center" vertical="center"/>
    </xf>
    <xf numFmtId="0" fontId="5" fillId="4" borderId="10" xfId="0" applyFont="1" applyFill="1" applyBorder="1" applyAlignment="1">
      <alignment wrapText="1"/>
    </xf>
    <xf numFmtId="0" fontId="5" fillId="4" borderId="10" xfId="0" applyFont="1" applyFill="1" applyBorder="1"/>
    <xf numFmtId="2" fontId="13" fillId="2" borderId="14" xfId="0" applyNumberFormat="1" applyFont="1" applyFill="1" applyBorder="1" applyAlignment="1">
      <alignment horizontal="center" vertical="center" wrapText="1"/>
    </xf>
    <xf numFmtId="1" fontId="13" fillId="2" borderId="14" xfId="0" applyNumberFormat="1" applyFont="1" applyFill="1" applyBorder="1" applyAlignment="1">
      <alignment horizontal="center" vertical="center" wrapText="1"/>
    </xf>
    <xf numFmtId="1" fontId="13" fillId="0" borderId="14" xfId="0" applyNumberFormat="1" applyFont="1" applyBorder="1" applyAlignment="1">
      <alignment horizontal="center" vertical="center" wrapText="1"/>
    </xf>
    <xf numFmtId="2" fontId="13" fillId="5" borderId="17" xfId="0" applyNumberFormat="1" applyFont="1" applyFill="1" applyBorder="1" applyAlignment="1">
      <alignment horizontal="center" vertical="center" wrapText="1"/>
    </xf>
    <xf numFmtId="2" fontId="13" fillId="2" borderId="19" xfId="0" applyNumberFormat="1" applyFont="1" applyFill="1" applyBorder="1" applyAlignment="1">
      <alignment horizontal="center" vertical="center" wrapText="1"/>
    </xf>
    <xf numFmtId="1" fontId="13" fillId="2" borderId="2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5" fillId="0" borderId="8" xfId="0" quotePrefix="1" applyNumberFormat="1" applyFont="1" applyBorder="1" applyAlignment="1">
      <alignment horizontal="center"/>
    </xf>
    <xf numFmtId="4" fontId="9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4" fontId="7" fillId="0" borderId="13" xfId="0" applyNumberFormat="1" applyFont="1" applyBorder="1" applyAlignment="1">
      <alignment horizontal="right" vertical="center"/>
    </xf>
    <xf numFmtId="4" fontId="7" fillId="0" borderId="22" xfId="0" applyNumberFormat="1" applyFont="1" applyBorder="1" applyAlignment="1">
      <alignment horizontal="right" vertical="center"/>
    </xf>
    <xf numFmtId="0" fontId="6" fillId="4" borderId="22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41"/>
  <sheetViews>
    <sheetView tabSelected="1" view="pageBreakPreview" topLeftCell="A128" zoomScaleNormal="100" zoomScaleSheetLayoutView="100" workbookViewId="0">
      <selection activeCell="C138" sqref="C138"/>
    </sheetView>
  </sheetViews>
  <sheetFormatPr baseColWidth="10" defaultColWidth="11.44140625" defaultRowHeight="13.2" x14ac:dyDescent="0.25"/>
  <cols>
    <col min="1" max="1" width="3.88671875" style="1" customWidth="1"/>
    <col min="2" max="2" width="8.109375" style="85" customWidth="1"/>
    <col min="3" max="3" width="97.88671875" style="86" customWidth="1"/>
    <col min="4" max="4" width="8.5546875" style="86" customWidth="1"/>
    <col min="5" max="5" width="13.109375" style="87" customWidth="1"/>
    <col min="6" max="6" width="18.5546875" style="88" customWidth="1"/>
    <col min="7" max="7" width="25.44140625" style="88" customWidth="1"/>
    <col min="8" max="8" width="0.88671875" style="1" customWidth="1"/>
    <col min="9" max="9" width="0.109375" style="1" customWidth="1"/>
    <col min="10" max="10" width="11.44140625" style="1"/>
    <col min="11" max="11" width="14.5546875" style="1" bestFit="1" customWidth="1"/>
    <col min="12" max="16384" width="11.44140625" style="1"/>
  </cols>
  <sheetData>
    <row r="1" spans="1:10" ht="167.25" customHeight="1" x14ac:dyDescent="0.45">
      <c r="B1" s="110" t="s">
        <v>221</v>
      </c>
      <c r="C1" s="111"/>
      <c r="D1" s="111"/>
      <c r="E1" s="111"/>
      <c r="F1" s="111"/>
      <c r="G1" s="111"/>
    </row>
    <row r="2" spans="1:10" ht="80.25" customHeight="1" x14ac:dyDescent="0.25">
      <c r="B2" s="112" t="s">
        <v>223</v>
      </c>
      <c r="C2" s="112"/>
      <c r="D2" s="112"/>
      <c r="E2" s="112"/>
      <c r="F2" s="112"/>
      <c r="G2" s="112"/>
    </row>
    <row r="3" spans="1:10" ht="9.75" customHeight="1" x14ac:dyDescent="0.35">
      <c r="B3" s="113"/>
      <c r="C3" s="113"/>
      <c r="D3" s="113"/>
      <c r="E3" s="113"/>
      <c r="F3" s="113"/>
      <c r="G3" s="113"/>
    </row>
    <row r="4" spans="1:10" ht="20.399999999999999" x14ac:dyDescent="0.35">
      <c r="B4" s="114" t="s">
        <v>0</v>
      </c>
      <c r="C4" s="114"/>
      <c r="D4" s="114"/>
      <c r="E4" s="114"/>
      <c r="F4" s="114"/>
      <c r="G4" s="114"/>
    </row>
    <row r="5" spans="1:10" ht="9.75" customHeight="1" thickBot="1" x14ac:dyDescent="0.4">
      <c r="B5" s="2"/>
      <c r="C5" s="3"/>
      <c r="D5" s="3"/>
      <c r="E5" s="4"/>
      <c r="F5" s="5"/>
      <c r="G5" s="5"/>
    </row>
    <row r="6" spans="1:10" ht="18" customHeight="1" x14ac:dyDescent="0.25">
      <c r="B6" s="115" t="s">
        <v>1</v>
      </c>
      <c r="C6" s="117" t="s">
        <v>2</v>
      </c>
      <c r="D6" s="119" t="s">
        <v>3</v>
      </c>
      <c r="E6" s="121" t="s">
        <v>4</v>
      </c>
      <c r="F6" s="123" t="s">
        <v>5</v>
      </c>
      <c r="G6" s="125" t="s">
        <v>6</v>
      </c>
    </row>
    <row r="7" spans="1:10" ht="18.75" customHeight="1" thickBot="1" x14ac:dyDescent="0.3">
      <c r="B7" s="116"/>
      <c r="C7" s="118"/>
      <c r="D7" s="120"/>
      <c r="E7" s="122"/>
      <c r="F7" s="124"/>
      <c r="G7" s="126"/>
    </row>
    <row r="8" spans="1:10" ht="20.399999999999999" x14ac:dyDescent="0.35">
      <c r="B8" s="6">
        <v>1</v>
      </c>
      <c r="C8" s="7" t="s">
        <v>7</v>
      </c>
      <c r="D8" s="8"/>
      <c r="E8" s="9"/>
      <c r="F8" s="10"/>
      <c r="G8" s="10"/>
      <c r="H8" s="11"/>
    </row>
    <row r="9" spans="1:10" ht="20.399999999999999" x14ac:dyDescent="0.35">
      <c r="A9" s="101">
        <v>1</v>
      </c>
      <c r="B9" s="12"/>
      <c r="C9" s="13" t="s">
        <v>8</v>
      </c>
      <c r="D9" s="14" t="s">
        <v>9</v>
      </c>
      <c r="E9" s="15">
        <v>1</v>
      </c>
      <c r="F9" s="16"/>
      <c r="G9" s="16"/>
      <c r="H9" s="11"/>
      <c r="J9" s="1">
        <v>1</v>
      </c>
    </row>
    <row r="10" spans="1:10" ht="40.799999999999997" x14ac:dyDescent="0.35">
      <c r="A10" s="101"/>
      <c r="B10" s="17"/>
      <c r="C10" s="18" t="s">
        <v>234</v>
      </c>
      <c r="D10" s="14"/>
      <c r="E10" s="15"/>
      <c r="F10" s="19"/>
      <c r="G10" s="16"/>
    </row>
    <row r="11" spans="1:10" ht="20.399999999999999" x14ac:dyDescent="0.35">
      <c r="A11" s="101"/>
      <c r="B11" s="17">
        <v>2</v>
      </c>
      <c r="C11" s="20" t="s">
        <v>10</v>
      </c>
      <c r="D11" s="17"/>
      <c r="E11" s="15"/>
      <c r="G11" s="16"/>
    </row>
    <row r="12" spans="1:10" ht="20.399999999999999" x14ac:dyDescent="0.35">
      <c r="A12" s="101">
        <v>540</v>
      </c>
      <c r="B12" s="14"/>
      <c r="C12" s="13" t="s">
        <v>11</v>
      </c>
      <c r="D12" s="14" t="s">
        <v>12</v>
      </c>
      <c r="E12" s="15">
        <v>273</v>
      </c>
      <c r="F12" s="19"/>
      <c r="G12" s="16"/>
      <c r="J12" s="1">
        <v>540</v>
      </c>
    </row>
    <row r="13" spans="1:10" ht="20.399999999999999" x14ac:dyDescent="0.35">
      <c r="A13" s="101"/>
      <c r="B13" s="21">
        <v>3</v>
      </c>
      <c r="C13" s="20" t="s">
        <v>13</v>
      </c>
      <c r="D13" s="17" t="s">
        <v>14</v>
      </c>
      <c r="E13" s="15"/>
      <c r="F13" s="19"/>
      <c r="G13" s="16"/>
    </row>
    <row r="14" spans="1:10" ht="20.399999999999999" x14ac:dyDescent="0.35">
      <c r="A14" s="101">
        <v>150</v>
      </c>
      <c r="B14" s="14"/>
      <c r="C14" s="13" t="s">
        <v>15</v>
      </c>
      <c r="D14" s="17" t="s">
        <v>16</v>
      </c>
      <c r="E14" s="15">
        <v>50</v>
      </c>
      <c r="F14" s="19"/>
      <c r="G14" s="16"/>
      <c r="J14" s="1">
        <v>150</v>
      </c>
    </row>
    <row r="15" spans="1:10" ht="20.399999999999999" x14ac:dyDescent="0.35">
      <c r="A15" s="101"/>
      <c r="B15" s="22" t="s">
        <v>17</v>
      </c>
      <c r="C15" s="20" t="s">
        <v>18</v>
      </c>
      <c r="D15" s="17" t="s">
        <v>14</v>
      </c>
      <c r="E15" s="15"/>
      <c r="F15" s="19"/>
      <c r="G15" s="16"/>
    </row>
    <row r="16" spans="1:10" ht="20.399999999999999" x14ac:dyDescent="0.35">
      <c r="A16" s="101">
        <v>150</v>
      </c>
      <c r="B16" s="14"/>
      <c r="C16" s="13" t="s">
        <v>15</v>
      </c>
      <c r="D16" s="17" t="s">
        <v>16</v>
      </c>
      <c r="E16" s="15">
        <v>16</v>
      </c>
      <c r="F16" s="19"/>
      <c r="G16" s="16"/>
      <c r="J16" s="1">
        <v>115</v>
      </c>
    </row>
    <row r="17" spans="1:7" ht="20.399999999999999" x14ac:dyDescent="0.35">
      <c r="A17" s="1">
        <v>20</v>
      </c>
      <c r="B17" s="22" t="s">
        <v>19</v>
      </c>
      <c r="C17" s="20" t="s">
        <v>20</v>
      </c>
      <c r="D17" s="17"/>
      <c r="E17" s="15"/>
      <c r="F17" s="19"/>
      <c r="G17" s="16"/>
    </row>
    <row r="18" spans="1:7" ht="20.399999999999999" x14ac:dyDescent="0.35">
      <c r="B18" s="17"/>
      <c r="C18" s="13" t="s">
        <v>15</v>
      </c>
      <c r="D18" s="17" t="s">
        <v>16</v>
      </c>
      <c r="E18" s="15">
        <v>8</v>
      </c>
      <c r="F18" s="19"/>
      <c r="G18" s="16"/>
    </row>
    <row r="19" spans="1:7" ht="20.399999999999999" x14ac:dyDescent="0.35">
      <c r="B19" s="22" t="s">
        <v>21</v>
      </c>
      <c r="C19" s="20" t="s">
        <v>22</v>
      </c>
      <c r="D19" s="17" t="s">
        <v>14</v>
      </c>
      <c r="E19" s="15"/>
      <c r="F19" s="19"/>
      <c r="G19" s="16"/>
    </row>
    <row r="20" spans="1:7" ht="20.399999999999999" x14ac:dyDescent="0.35">
      <c r="A20" s="1">
        <v>1</v>
      </c>
      <c r="B20" s="17"/>
      <c r="C20" s="13" t="s">
        <v>15</v>
      </c>
      <c r="D20" s="17" t="s">
        <v>16</v>
      </c>
      <c r="E20" s="15">
        <v>1</v>
      </c>
      <c r="F20" s="19"/>
      <c r="G20" s="16"/>
    </row>
    <row r="21" spans="1:7" ht="20.399999999999999" x14ac:dyDescent="0.35">
      <c r="B21" s="22" t="s">
        <v>23</v>
      </c>
      <c r="C21" s="20" t="s">
        <v>24</v>
      </c>
      <c r="D21" s="17" t="s">
        <v>14</v>
      </c>
      <c r="E21" s="15"/>
      <c r="F21" s="19"/>
      <c r="G21" s="16"/>
    </row>
    <row r="22" spans="1:7" ht="20.399999999999999" x14ac:dyDescent="0.35">
      <c r="A22" s="1">
        <v>47</v>
      </c>
      <c r="B22" s="17"/>
      <c r="C22" s="13" t="s">
        <v>15</v>
      </c>
      <c r="D22" s="17" t="s">
        <v>16</v>
      </c>
      <c r="E22" s="15">
        <v>30</v>
      </c>
      <c r="F22" s="19"/>
      <c r="G22" s="16"/>
    </row>
    <row r="23" spans="1:7" ht="20.399999999999999" x14ac:dyDescent="0.35">
      <c r="B23" s="22" t="s">
        <v>25</v>
      </c>
      <c r="C23" s="20" t="s">
        <v>26</v>
      </c>
      <c r="D23" s="17" t="s">
        <v>14</v>
      </c>
      <c r="E23" s="15"/>
      <c r="F23" s="19"/>
      <c r="G23" s="16"/>
    </row>
    <row r="24" spans="1:7" ht="20.399999999999999" x14ac:dyDescent="0.35">
      <c r="A24" s="1">
        <v>90</v>
      </c>
      <c r="B24" s="17"/>
      <c r="C24" s="13" t="s">
        <v>11</v>
      </c>
      <c r="D24" s="17" t="s">
        <v>12</v>
      </c>
      <c r="E24" s="15">
        <v>78</v>
      </c>
      <c r="F24" s="19"/>
      <c r="G24" s="16"/>
    </row>
    <row r="25" spans="1:7" ht="20.399999999999999" x14ac:dyDescent="0.35">
      <c r="B25" s="22" t="s">
        <v>27</v>
      </c>
      <c r="C25" s="20" t="s">
        <v>28</v>
      </c>
      <c r="D25" s="17"/>
      <c r="E25" s="15"/>
      <c r="F25" s="23"/>
      <c r="G25" s="16"/>
    </row>
    <row r="26" spans="1:7" ht="20.399999999999999" x14ac:dyDescent="0.35">
      <c r="A26" s="1">
        <v>3</v>
      </c>
      <c r="B26" s="17"/>
      <c r="C26" s="20" t="s">
        <v>29</v>
      </c>
      <c r="D26" s="17" t="s">
        <v>3</v>
      </c>
      <c r="E26" s="15">
        <v>3</v>
      </c>
      <c r="F26" s="23"/>
      <c r="G26" s="16"/>
    </row>
    <row r="27" spans="1:7" ht="20.399999999999999" x14ac:dyDescent="0.35">
      <c r="B27" s="22" t="s">
        <v>30</v>
      </c>
      <c r="C27" s="20" t="s">
        <v>31</v>
      </c>
      <c r="D27" s="17"/>
      <c r="E27" s="15"/>
      <c r="F27" s="19"/>
      <c r="G27" s="16"/>
    </row>
    <row r="28" spans="1:7" ht="20.399999999999999" x14ac:dyDescent="0.35">
      <c r="A28" s="1">
        <v>395</v>
      </c>
      <c r="B28" s="17"/>
      <c r="C28" s="13" t="s">
        <v>11</v>
      </c>
      <c r="D28" s="17" t="s">
        <v>12</v>
      </c>
      <c r="E28" s="15">
        <v>602</v>
      </c>
      <c r="F28" s="19"/>
      <c r="G28" s="16"/>
    </row>
    <row r="29" spans="1:7" ht="25.5" customHeight="1" x14ac:dyDescent="0.35">
      <c r="B29" s="22" t="s">
        <v>32</v>
      </c>
      <c r="C29" s="20" t="s">
        <v>224</v>
      </c>
      <c r="D29" s="17"/>
      <c r="E29" s="15"/>
      <c r="F29" s="19"/>
      <c r="G29" s="16"/>
    </row>
    <row r="30" spans="1:7" ht="20.399999999999999" x14ac:dyDescent="0.35">
      <c r="A30" s="1">
        <v>395</v>
      </c>
      <c r="B30" s="17"/>
      <c r="C30" s="13" t="s">
        <v>11</v>
      </c>
      <c r="D30" s="17" t="s">
        <v>12</v>
      </c>
      <c r="E30" s="15">
        <v>602</v>
      </c>
      <c r="F30" s="19"/>
      <c r="G30" s="16"/>
    </row>
    <row r="31" spans="1:7" ht="20.399999999999999" x14ac:dyDescent="0.35">
      <c r="B31" s="22" t="s">
        <v>33</v>
      </c>
      <c r="C31" s="13" t="s">
        <v>34</v>
      </c>
      <c r="D31" s="17"/>
      <c r="E31" s="15"/>
      <c r="G31" s="16"/>
    </row>
    <row r="32" spans="1:7" ht="20.399999999999999" x14ac:dyDescent="0.35">
      <c r="A32" s="1">
        <v>45</v>
      </c>
      <c r="B32" s="17"/>
      <c r="C32" s="13" t="s">
        <v>15</v>
      </c>
      <c r="D32" s="17" t="s">
        <v>16</v>
      </c>
      <c r="E32" s="15">
        <v>26</v>
      </c>
      <c r="F32" s="19"/>
      <c r="G32" s="16"/>
    </row>
    <row r="33" spans="1:10" ht="20.399999999999999" x14ac:dyDescent="0.35">
      <c r="B33" s="22" t="s">
        <v>35</v>
      </c>
      <c r="C33" s="20" t="s">
        <v>36</v>
      </c>
      <c r="D33" s="17" t="s">
        <v>14</v>
      </c>
      <c r="E33" s="15"/>
      <c r="G33" s="16"/>
    </row>
    <row r="34" spans="1:10" ht="20.399999999999999" x14ac:dyDescent="0.35">
      <c r="A34" s="1">
        <v>7200</v>
      </c>
      <c r="B34" s="17"/>
      <c r="C34" s="20" t="s">
        <v>37</v>
      </c>
      <c r="D34" s="17" t="s">
        <v>38</v>
      </c>
      <c r="E34" s="15">
        <f>+E32*65</f>
        <v>1690</v>
      </c>
      <c r="F34" s="19"/>
      <c r="G34" s="16"/>
    </row>
    <row r="35" spans="1:10" ht="20.399999999999999" x14ac:dyDescent="0.35">
      <c r="B35" s="22" t="s">
        <v>39</v>
      </c>
      <c r="C35" s="20" t="s">
        <v>40</v>
      </c>
      <c r="D35" s="17"/>
      <c r="E35" s="15"/>
      <c r="G35" s="16"/>
    </row>
    <row r="36" spans="1:10" ht="20.399999999999999" x14ac:dyDescent="0.35">
      <c r="A36" s="1">
        <v>130</v>
      </c>
      <c r="B36" s="17"/>
      <c r="C36" s="13" t="s">
        <v>15</v>
      </c>
      <c r="D36" s="17" t="s">
        <v>16</v>
      </c>
      <c r="E36" s="15">
        <v>8</v>
      </c>
      <c r="F36" s="19"/>
      <c r="G36" s="16"/>
    </row>
    <row r="37" spans="1:10" ht="18.75" customHeight="1" x14ac:dyDescent="0.35">
      <c r="B37" s="22" t="s">
        <v>41</v>
      </c>
      <c r="C37" s="20" t="s">
        <v>42</v>
      </c>
      <c r="D37" s="17"/>
      <c r="E37" s="15"/>
      <c r="G37" s="16"/>
    </row>
    <row r="38" spans="1:10" ht="20.399999999999999" x14ac:dyDescent="0.35">
      <c r="A38" s="1">
        <v>19000</v>
      </c>
      <c r="B38" s="24"/>
      <c r="C38" s="20" t="s">
        <v>37</v>
      </c>
      <c r="D38" s="17" t="s">
        <v>38</v>
      </c>
      <c r="E38" s="15">
        <f>+E36*70</f>
        <v>560</v>
      </c>
      <c r="F38" s="19"/>
      <c r="G38" s="16"/>
    </row>
    <row r="39" spans="1:10" ht="20.399999999999999" x14ac:dyDescent="0.35">
      <c r="B39" s="22" t="s">
        <v>43</v>
      </c>
      <c r="C39" s="13" t="s">
        <v>44</v>
      </c>
      <c r="D39" s="13"/>
      <c r="E39" s="15"/>
      <c r="F39" s="23"/>
      <c r="G39" s="16"/>
    </row>
    <row r="40" spans="1:10" ht="15" customHeight="1" x14ac:dyDescent="0.35">
      <c r="A40" s="1">
        <v>400</v>
      </c>
      <c r="B40" s="24"/>
      <c r="C40" s="13" t="s">
        <v>11</v>
      </c>
      <c r="D40" s="17" t="s">
        <v>12</v>
      </c>
      <c r="E40" s="15">
        <v>325</v>
      </c>
      <c r="F40" s="23"/>
      <c r="G40" s="16"/>
    </row>
    <row r="41" spans="1:10" ht="20.399999999999999" x14ac:dyDescent="0.35">
      <c r="B41" s="22" t="s">
        <v>45</v>
      </c>
      <c r="C41" s="20" t="s">
        <v>227</v>
      </c>
      <c r="D41" s="17"/>
      <c r="E41" s="15"/>
      <c r="F41" s="19"/>
      <c r="G41" s="16"/>
    </row>
    <row r="42" spans="1:10" ht="20.399999999999999" x14ac:dyDescent="0.35">
      <c r="A42" s="1">
        <v>833</v>
      </c>
      <c r="B42" s="24"/>
      <c r="C42" s="13" t="s">
        <v>11</v>
      </c>
      <c r="D42" s="17" t="s">
        <v>12</v>
      </c>
      <c r="E42" s="15">
        <v>725</v>
      </c>
      <c r="F42" s="19"/>
      <c r="G42" s="16"/>
    </row>
    <row r="43" spans="1:10" ht="20.399999999999999" x14ac:dyDescent="0.35">
      <c r="B43" s="102" t="s">
        <v>47</v>
      </c>
      <c r="C43" s="13" t="s">
        <v>229</v>
      </c>
      <c r="D43" s="17"/>
      <c r="E43" s="15"/>
      <c r="F43" s="19"/>
      <c r="G43" s="16"/>
    </row>
    <row r="44" spans="1:10" ht="21" thickBot="1" x14ac:dyDescent="0.4">
      <c r="B44" s="24"/>
      <c r="C44" s="13" t="str">
        <f>C42</f>
        <v>Le mètre carré</v>
      </c>
      <c r="D44" s="17" t="str">
        <f>D42</f>
        <v>M2</v>
      </c>
      <c r="E44" s="15">
        <v>100</v>
      </c>
      <c r="F44" s="19"/>
      <c r="G44" s="16"/>
    </row>
    <row r="45" spans="1:10" s="25" customFormat="1" ht="39.75" customHeight="1" thickBot="1" x14ac:dyDescent="0.4">
      <c r="B45" s="26"/>
      <c r="C45" s="27" t="s">
        <v>235</v>
      </c>
      <c r="D45" s="27"/>
      <c r="E45" s="93"/>
      <c r="F45" s="28"/>
      <c r="G45" s="91"/>
      <c r="J45" s="103">
        <f>SUM(G9:G44)</f>
        <v>0</v>
      </c>
    </row>
    <row r="46" spans="1:10" ht="20.399999999999999" x14ac:dyDescent="0.35">
      <c r="B46" s="29"/>
      <c r="C46" s="30" t="s">
        <v>46</v>
      </c>
      <c r="D46" s="31"/>
      <c r="E46" s="9"/>
      <c r="F46" s="32"/>
      <c r="G46" s="16"/>
    </row>
    <row r="47" spans="1:10" ht="20.399999999999999" x14ac:dyDescent="0.35">
      <c r="B47" s="22" t="s">
        <v>49</v>
      </c>
      <c r="C47" s="13" t="s">
        <v>48</v>
      </c>
      <c r="D47" s="33"/>
      <c r="E47" s="15"/>
      <c r="F47" s="34"/>
      <c r="G47" s="16"/>
    </row>
    <row r="48" spans="1:10" ht="20.399999999999999" x14ac:dyDescent="0.35">
      <c r="B48" s="13"/>
      <c r="C48" s="13" t="s">
        <v>11</v>
      </c>
      <c r="D48" s="15" t="s">
        <v>12</v>
      </c>
      <c r="E48" s="15">
        <v>521</v>
      </c>
      <c r="F48" s="15"/>
      <c r="G48" s="16"/>
    </row>
    <row r="49" spans="2:7" ht="20.399999999999999" x14ac:dyDescent="0.35">
      <c r="B49" s="22" t="s">
        <v>53</v>
      </c>
      <c r="C49" s="13" t="s">
        <v>50</v>
      </c>
      <c r="D49" s="15"/>
      <c r="E49" s="15"/>
      <c r="F49" s="15"/>
      <c r="G49" s="16"/>
    </row>
    <row r="50" spans="2:7" ht="20.399999999999999" x14ac:dyDescent="0.35">
      <c r="B50" s="13"/>
      <c r="C50" s="13" t="s">
        <v>51</v>
      </c>
      <c r="D50" s="15" t="s">
        <v>52</v>
      </c>
      <c r="E50" s="15">
        <v>175</v>
      </c>
      <c r="F50" s="15"/>
      <c r="G50" s="16"/>
    </row>
    <row r="51" spans="2:7" ht="18" customHeight="1" x14ac:dyDescent="0.35">
      <c r="B51" s="22" t="s">
        <v>55</v>
      </c>
      <c r="C51" s="13" t="s">
        <v>54</v>
      </c>
      <c r="D51" s="15"/>
      <c r="E51" s="15"/>
      <c r="F51" s="15"/>
      <c r="G51" s="16"/>
    </row>
    <row r="52" spans="2:7" ht="20.399999999999999" x14ac:dyDescent="0.35">
      <c r="B52" s="13"/>
      <c r="C52" s="13" t="s">
        <v>11</v>
      </c>
      <c r="D52" s="15" t="s">
        <v>12</v>
      </c>
      <c r="E52" s="15">
        <v>521</v>
      </c>
      <c r="F52" s="15"/>
      <c r="G52" s="16"/>
    </row>
    <row r="53" spans="2:7" s="35" customFormat="1" ht="20.399999999999999" x14ac:dyDescent="0.35">
      <c r="B53" s="22" t="s">
        <v>57</v>
      </c>
      <c r="C53" s="13" t="s">
        <v>56</v>
      </c>
      <c r="D53" s="15"/>
      <c r="E53" s="15"/>
      <c r="F53" s="15"/>
      <c r="G53" s="16"/>
    </row>
    <row r="54" spans="2:7" s="35" customFormat="1" ht="20.399999999999999" x14ac:dyDescent="0.35">
      <c r="B54" s="13"/>
      <c r="C54" s="13" t="s">
        <v>11</v>
      </c>
      <c r="D54" s="15" t="s">
        <v>12</v>
      </c>
      <c r="E54" s="15">
        <v>521</v>
      </c>
      <c r="F54" s="15"/>
      <c r="G54" s="16"/>
    </row>
    <row r="55" spans="2:7" s="35" customFormat="1" ht="20.399999999999999" x14ac:dyDescent="0.35">
      <c r="B55" s="22" t="s">
        <v>59</v>
      </c>
      <c r="C55" s="13" t="s">
        <v>58</v>
      </c>
      <c r="D55" s="15"/>
      <c r="E55" s="15"/>
      <c r="F55" s="15"/>
      <c r="G55" s="16"/>
    </row>
    <row r="56" spans="2:7" s="35" customFormat="1" ht="20.399999999999999" x14ac:dyDescent="0.35">
      <c r="B56" s="13"/>
      <c r="C56" s="13" t="s">
        <v>51</v>
      </c>
      <c r="D56" s="15" t="s">
        <v>52</v>
      </c>
      <c r="E56" s="15">
        <v>175</v>
      </c>
      <c r="F56" s="15"/>
      <c r="G56" s="16"/>
    </row>
    <row r="57" spans="2:7" s="35" customFormat="1" ht="20.399999999999999" x14ac:dyDescent="0.35">
      <c r="B57" s="22" t="s">
        <v>61</v>
      </c>
      <c r="C57" s="13" t="s">
        <v>60</v>
      </c>
      <c r="D57" s="15"/>
      <c r="E57" s="15"/>
      <c r="F57" s="15"/>
      <c r="G57" s="16"/>
    </row>
    <row r="58" spans="2:7" s="35" customFormat="1" ht="20.399999999999999" x14ac:dyDescent="0.35">
      <c r="B58" s="13"/>
      <c r="C58" s="13" t="s">
        <v>51</v>
      </c>
      <c r="D58" s="15" t="s">
        <v>52</v>
      </c>
      <c r="E58" s="15">
        <v>175</v>
      </c>
      <c r="F58" s="15"/>
      <c r="G58" s="16"/>
    </row>
    <row r="59" spans="2:7" s="35" customFormat="1" ht="20.399999999999999" x14ac:dyDescent="0.35">
      <c r="B59" s="22" t="s">
        <v>65</v>
      </c>
      <c r="C59" s="13" t="s">
        <v>62</v>
      </c>
      <c r="D59" s="15"/>
      <c r="E59" s="15"/>
      <c r="F59" s="15"/>
      <c r="G59" s="16"/>
    </row>
    <row r="60" spans="2:7" s="35" customFormat="1" ht="21" thickBot="1" x14ac:dyDescent="0.4">
      <c r="B60" s="13"/>
      <c r="C60" s="13" t="s">
        <v>11</v>
      </c>
      <c r="D60" s="15" t="s">
        <v>12</v>
      </c>
      <c r="E60" s="15">
        <v>31</v>
      </c>
      <c r="F60" s="15"/>
      <c r="G60" s="16"/>
    </row>
    <row r="61" spans="2:7" s="35" customFormat="1" ht="23.4" thickBot="1" x14ac:dyDescent="0.4">
      <c r="B61" s="36"/>
      <c r="C61" s="37" t="s">
        <v>63</v>
      </c>
      <c r="D61" s="37"/>
      <c r="E61" s="94"/>
      <c r="F61" s="38"/>
      <c r="G61" s="92"/>
    </row>
    <row r="62" spans="2:7" s="35" customFormat="1" ht="20.399999999999999" x14ac:dyDescent="0.35">
      <c r="B62" s="39"/>
      <c r="C62" s="30" t="s">
        <v>64</v>
      </c>
      <c r="D62" s="29"/>
      <c r="E62" s="9"/>
      <c r="F62" s="40"/>
      <c r="G62" s="16"/>
    </row>
    <row r="63" spans="2:7" s="35" customFormat="1" ht="20.399999999999999" x14ac:dyDescent="0.35">
      <c r="B63" s="22" t="s">
        <v>67</v>
      </c>
      <c r="C63" s="13" t="s">
        <v>225</v>
      </c>
      <c r="D63" s="41"/>
      <c r="E63" s="15"/>
      <c r="F63" s="23"/>
      <c r="G63" s="16"/>
    </row>
    <row r="64" spans="2:7" s="35" customFormat="1" ht="20.399999999999999" x14ac:dyDescent="0.35">
      <c r="B64" s="42"/>
      <c r="C64" s="43" t="s">
        <v>66</v>
      </c>
      <c r="D64" s="15" t="s">
        <v>12</v>
      </c>
      <c r="E64" s="15">
        <v>70</v>
      </c>
      <c r="F64" s="23"/>
      <c r="G64" s="16"/>
    </row>
    <row r="65" spans="2:7" s="35" customFormat="1" ht="15.9" customHeight="1" x14ac:dyDescent="0.35">
      <c r="B65" s="22" t="s">
        <v>69</v>
      </c>
      <c r="C65" s="13" t="s">
        <v>68</v>
      </c>
      <c r="D65" s="42"/>
      <c r="E65" s="15"/>
      <c r="F65" s="23"/>
      <c r="G65" s="16"/>
    </row>
    <row r="66" spans="2:7" s="35" customFormat="1" ht="20.399999999999999" x14ac:dyDescent="0.35">
      <c r="B66" s="42"/>
      <c r="C66" s="43" t="s">
        <v>66</v>
      </c>
      <c r="D66" s="15" t="s">
        <v>12</v>
      </c>
      <c r="E66" s="15">
        <v>500</v>
      </c>
      <c r="F66" s="23"/>
      <c r="G66" s="16"/>
    </row>
    <row r="67" spans="2:7" ht="15.9" customHeight="1" x14ac:dyDescent="0.35">
      <c r="B67" s="22" t="s">
        <v>71</v>
      </c>
      <c r="C67" s="13" t="s">
        <v>70</v>
      </c>
      <c r="D67" s="42"/>
      <c r="E67" s="15"/>
      <c r="F67" s="23"/>
      <c r="G67" s="16"/>
    </row>
    <row r="68" spans="2:7" ht="20.399999999999999" x14ac:dyDescent="0.35">
      <c r="B68" s="42"/>
      <c r="C68" s="43" t="s">
        <v>66</v>
      </c>
      <c r="D68" s="15" t="s">
        <v>12</v>
      </c>
      <c r="E68" s="15">
        <v>35</v>
      </c>
      <c r="F68" s="23"/>
      <c r="G68" s="16"/>
    </row>
    <row r="69" spans="2:7" ht="20.399999999999999" x14ac:dyDescent="0.35">
      <c r="B69" s="22" t="s">
        <v>74</v>
      </c>
      <c r="C69" s="13" t="s">
        <v>72</v>
      </c>
      <c r="D69" s="42"/>
      <c r="E69" s="15"/>
      <c r="F69" s="23"/>
      <c r="G69" s="16"/>
    </row>
    <row r="70" spans="2:7" ht="20.399999999999999" x14ac:dyDescent="0.35">
      <c r="B70" s="42"/>
      <c r="C70" s="43" t="s">
        <v>66</v>
      </c>
      <c r="D70" s="42" t="s">
        <v>73</v>
      </c>
      <c r="E70" s="15">
        <v>95</v>
      </c>
      <c r="F70" s="23"/>
      <c r="G70" s="16"/>
    </row>
    <row r="71" spans="2:7" ht="20.399999999999999" x14ac:dyDescent="0.35">
      <c r="B71" s="22" t="s">
        <v>76</v>
      </c>
      <c r="C71" s="13" t="s">
        <v>75</v>
      </c>
      <c r="D71" s="42"/>
      <c r="E71" s="15"/>
      <c r="F71" s="23"/>
      <c r="G71" s="16"/>
    </row>
    <row r="72" spans="2:7" ht="20.399999999999999" x14ac:dyDescent="0.35">
      <c r="B72" s="42"/>
      <c r="C72" s="43" t="s">
        <v>51</v>
      </c>
      <c r="D72" s="15" t="s">
        <v>52</v>
      </c>
      <c r="E72" s="15">
        <v>250</v>
      </c>
      <c r="F72" s="23"/>
      <c r="G72" s="16"/>
    </row>
    <row r="73" spans="2:7" ht="16.2" customHeight="1" x14ac:dyDescent="0.35">
      <c r="B73" s="22" t="s">
        <v>78</v>
      </c>
      <c r="C73" s="13" t="s">
        <v>77</v>
      </c>
      <c r="D73" s="17"/>
      <c r="E73" s="15"/>
      <c r="F73" s="23"/>
      <c r="G73" s="16"/>
    </row>
    <row r="74" spans="2:7" ht="20.399999999999999" x14ac:dyDescent="0.35">
      <c r="B74" s="42"/>
      <c r="C74" s="43" t="s">
        <v>51</v>
      </c>
      <c r="D74" s="15" t="s">
        <v>52</v>
      </c>
      <c r="E74" s="15">
        <v>50</v>
      </c>
      <c r="F74" s="23"/>
      <c r="G74" s="16"/>
    </row>
    <row r="75" spans="2:7" ht="40.799999999999997" x14ac:dyDescent="0.35">
      <c r="B75" s="22" t="s">
        <v>79</v>
      </c>
      <c r="C75" s="20" t="s">
        <v>233</v>
      </c>
      <c r="D75" s="17"/>
      <c r="E75" s="15"/>
      <c r="F75" s="23"/>
      <c r="G75" s="16"/>
    </row>
    <row r="76" spans="2:7" ht="20.399999999999999" x14ac:dyDescent="0.35">
      <c r="B76" s="42"/>
      <c r="C76" s="43" t="s">
        <v>51</v>
      </c>
      <c r="D76" s="15" t="s">
        <v>52</v>
      </c>
      <c r="E76" s="15">
        <v>113</v>
      </c>
      <c r="F76" s="23"/>
      <c r="G76" s="16"/>
    </row>
    <row r="77" spans="2:7" ht="20.399999999999999" x14ac:dyDescent="0.35">
      <c r="B77" s="22" t="s">
        <v>81</v>
      </c>
      <c r="C77" s="13" t="s">
        <v>80</v>
      </c>
      <c r="D77" s="17"/>
      <c r="E77" s="15"/>
      <c r="F77" s="23"/>
      <c r="G77" s="16"/>
    </row>
    <row r="78" spans="2:7" ht="20.399999999999999" x14ac:dyDescent="0.35">
      <c r="B78" s="42"/>
      <c r="C78" s="43" t="s">
        <v>51</v>
      </c>
      <c r="D78" s="15" t="s">
        <v>52</v>
      </c>
      <c r="E78" s="15">
        <v>65</v>
      </c>
      <c r="F78" s="23"/>
      <c r="G78" s="16"/>
    </row>
    <row r="79" spans="2:7" ht="20.399999999999999" x14ac:dyDescent="0.35">
      <c r="B79" s="22" t="s">
        <v>83</v>
      </c>
      <c r="C79" s="13" t="s">
        <v>82</v>
      </c>
      <c r="D79" s="17"/>
      <c r="E79" s="15"/>
      <c r="F79" s="23"/>
      <c r="G79" s="16"/>
    </row>
    <row r="80" spans="2:7" ht="20.399999999999999" x14ac:dyDescent="0.35">
      <c r="B80" s="42"/>
      <c r="C80" s="44" t="s">
        <v>66</v>
      </c>
      <c r="D80" s="15" t="s">
        <v>12</v>
      </c>
      <c r="E80" s="45">
        <v>9</v>
      </c>
      <c r="F80" s="46"/>
      <c r="G80" s="16"/>
    </row>
    <row r="81" spans="2:7" ht="20.399999999999999" x14ac:dyDescent="0.35">
      <c r="B81" s="22" t="s">
        <v>84</v>
      </c>
      <c r="C81" s="13" t="s">
        <v>226</v>
      </c>
      <c r="D81" s="17"/>
      <c r="E81" s="15"/>
      <c r="F81" s="23"/>
      <c r="G81" s="16"/>
    </row>
    <row r="82" spans="2:7" ht="20.399999999999999" x14ac:dyDescent="0.35">
      <c r="B82" s="42"/>
      <c r="C82" s="44" t="s">
        <v>66</v>
      </c>
      <c r="D82" s="15" t="s">
        <v>12</v>
      </c>
      <c r="E82" s="45">
        <v>550</v>
      </c>
      <c r="F82" s="46"/>
      <c r="G82" s="16"/>
    </row>
    <row r="83" spans="2:7" ht="20.399999999999999" x14ac:dyDescent="0.35">
      <c r="B83" s="22" t="s">
        <v>88</v>
      </c>
      <c r="C83" s="13" t="s">
        <v>85</v>
      </c>
      <c r="D83" s="17"/>
      <c r="E83" s="15"/>
      <c r="F83" s="23"/>
      <c r="G83" s="16"/>
    </row>
    <row r="84" spans="2:7" ht="21" thickBot="1" x14ac:dyDescent="0.4">
      <c r="B84" s="47"/>
      <c r="C84" s="44" t="s">
        <v>66</v>
      </c>
      <c r="D84" s="15" t="s">
        <v>12</v>
      </c>
      <c r="E84" s="45">
        <v>60</v>
      </c>
      <c r="F84" s="46"/>
      <c r="G84" s="16"/>
    </row>
    <row r="85" spans="2:7" ht="23.4" thickBot="1" x14ac:dyDescent="0.4">
      <c r="B85" s="26"/>
      <c r="C85" s="37" t="s">
        <v>86</v>
      </c>
      <c r="D85" s="37"/>
      <c r="E85" s="94"/>
      <c r="F85" s="38"/>
      <c r="G85" s="92"/>
    </row>
    <row r="86" spans="2:7" ht="20.399999999999999" x14ac:dyDescent="0.35">
      <c r="B86" s="48"/>
      <c r="C86" s="49" t="s">
        <v>228</v>
      </c>
      <c r="D86" s="48"/>
      <c r="E86" s="29"/>
      <c r="F86" s="40"/>
      <c r="G86" s="16"/>
    </row>
    <row r="87" spans="2:7" ht="20.399999999999999" x14ac:dyDescent="0.35">
      <c r="B87" s="42"/>
      <c r="C87" s="50" t="s">
        <v>87</v>
      </c>
      <c r="D87" s="42"/>
      <c r="E87" s="17"/>
      <c r="F87" s="23"/>
      <c r="G87" s="16"/>
    </row>
    <row r="88" spans="2:7" ht="20.399999999999999" x14ac:dyDescent="0.35">
      <c r="B88" s="22" t="s">
        <v>90</v>
      </c>
      <c r="C88" s="51" t="s">
        <v>89</v>
      </c>
      <c r="D88" s="42"/>
      <c r="E88" s="17"/>
      <c r="F88" s="23"/>
      <c r="G88" s="16"/>
    </row>
    <row r="89" spans="2:7" ht="20.399999999999999" x14ac:dyDescent="0.35">
      <c r="B89" s="47"/>
      <c r="C89" s="44" t="s">
        <v>66</v>
      </c>
      <c r="D89" s="15" t="s">
        <v>12</v>
      </c>
      <c r="E89" s="45">
        <v>50</v>
      </c>
      <c r="F89" s="46"/>
      <c r="G89" s="16"/>
    </row>
    <row r="90" spans="2:7" ht="20.399999999999999" x14ac:dyDescent="0.35">
      <c r="B90" s="22" t="s">
        <v>92</v>
      </c>
      <c r="C90" s="51" t="s">
        <v>91</v>
      </c>
      <c r="D90" s="42"/>
      <c r="E90" s="17"/>
      <c r="F90" s="23"/>
      <c r="G90" s="16"/>
    </row>
    <row r="91" spans="2:7" ht="15.75" customHeight="1" x14ac:dyDescent="0.35">
      <c r="B91" s="47"/>
      <c r="C91" s="44" t="s">
        <v>66</v>
      </c>
      <c r="D91" s="15" t="s">
        <v>12</v>
      </c>
      <c r="E91" s="45">
        <v>70</v>
      </c>
      <c r="F91" s="46"/>
      <c r="G91" s="16"/>
    </row>
    <row r="92" spans="2:7" ht="23.25" customHeight="1" x14ac:dyDescent="0.35">
      <c r="B92" s="22" t="s">
        <v>95</v>
      </c>
      <c r="C92" s="51" t="s">
        <v>93</v>
      </c>
      <c r="D92" s="42"/>
      <c r="E92" s="17"/>
      <c r="F92" s="23"/>
      <c r="G92" s="16"/>
    </row>
    <row r="93" spans="2:7" ht="20.399999999999999" x14ac:dyDescent="0.35">
      <c r="B93" s="47"/>
      <c r="C93" s="43" t="s">
        <v>51</v>
      </c>
      <c r="D93" s="15" t="s">
        <v>52</v>
      </c>
      <c r="E93" s="15">
        <v>6</v>
      </c>
      <c r="F93" s="23"/>
      <c r="G93" s="16"/>
    </row>
    <row r="94" spans="2:7" ht="20.399999999999999" x14ac:dyDescent="0.35">
      <c r="B94" s="47"/>
      <c r="C94" s="50" t="s">
        <v>94</v>
      </c>
      <c r="D94" s="15"/>
      <c r="E94" s="45"/>
      <c r="F94" s="46"/>
      <c r="G94" s="16"/>
    </row>
    <row r="95" spans="2:7" ht="20.399999999999999" x14ac:dyDescent="0.35">
      <c r="B95" s="22" t="s">
        <v>97</v>
      </c>
      <c r="C95" s="51" t="s">
        <v>96</v>
      </c>
      <c r="D95" s="42"/>
      <c r="E95" s="17"/>
      <c r="F95" s="23"/>
      <c r="G95" s="16"/>
    </row>
    <row r="96" spans="2:7" ht="20.399999999999999" x14ac:dyDescent="0.35">
      <c r="B96" s="47"/>
      <c r="C96" s="44" t="s">
        <v>66</v>
      </c>
      <c r="D96" s="15" t="s">
        <v>12</v>
      </c>
      <c r="E96" s="45">
        <v>4</v>
      </c>
      <c r="F96" s="46"/>
      <c r="G96" s="16"/>
    </row>
    <row r="97" spans="2:10" ht="20.399999999999999" x14ac:dyDescent="0.35">
      <c r="B97" s="22" t="s">
        <v>99</v>
      </c>
      <c r="C97" s="51" t="s">
        <v>98</v>
      </c>
      <c r="D97" s="42"/>
      <c r="E97" s="17"/>
      <c r="F97" s="23"/>
      <c r="G97" s="16"/>
    </row>
    <row r="98" spans="2:10" ht="20.399999999999999" x14ac:dyDescent="0.35">
      <c r="B98" s="47"/>
      <c r="C98" s="44" t="s">
        <v>66</v>
      </c>
      <c r="D98" s="15" t="s">
        <v>12</v>
      </c>
      <c r="E98" s="45">
        <v>26</v>
      </c>
      <c r="F98" s="46"/>
      <c r="G98" s="16"/>
    </row>
    <row r="99" spans="2:10" ht="20.399999999999999" x14ac:dyDescent="0.35">
      <c r="B99" s="22" t="s">
        <v>101</v>
      </c>
      <c r="C99" s="51" t="s">
        <v>100</v>
      </c>
      <c r="D99" s="42"/>
      <c r="E99" s="17"/>
      <c r="F99" s="23"/>
      <c r="G99" s="16"/>
    </row>
    <row r="100" spans="2:10" ht="20.399999999999999" x14ac:dyDescent="0.35">
      <c r="B100" s="47"/>
      <c r="C100" s="44" t="s">
        <v>66</v>
      </c>
      <c r="D100" s="15" t="s">
        <v>12</v>
      </c>
      <c r="E100" s="45">
        <v>8</v>
      </c>
      <c r="F100" s="46"/>
      <c r="G100" s="16"/>
    </row>
    <row r="101" spans="2:10" ht="20.399999999999999" x14ac:dyDescent="0.35">
      <c r="B101" s="22" t="s">
        <v>103</v>
      </c>
      <c r="C101" s="51" t="s">
        <v>102</v>
      </c>
      <c r="D101" s="42"/>
      <c r="E101" s="17"/>
      <c r="F101" s="23"/>
      <c r="G101" s="16"/>
    </row>
    <row r="102" spans="2:10" ht="20.399999999999999" x14ac:dyDescent="0.35">
      <c r="B102" s="47"/>
      <c r="C102" s="44" t="s">
        <v>66</v>
      </c>
      <c r="D102" s="15" t="s">
        <v>12</v>
      </c>
      <c r="E102" s="45">
        <v>3</v>
      </c>
      <c r="F102" s="46"/>
      <c r="G102" s="16"/>
    </row>
    <row r="103" spans="2:10" ht="20.399999999999999" x14ac:dyDescent="0.35">
      <c r="B103" s="22" t="s">
        <v>107</v>
      </c>
      <c r="C103" s="51" t="s">
        <v>232</v>
      </c>
      <c r="D103" s="42"/>
      <c r="E103" s="17"/>
      <c r="F103" s="23"/>
      <c r="G103" s="16"/>
    </row>
    <row r="104" spans="2:10" ht="21" thickBot="1" x14ac:dyDescent="0.4">
      <c r="B104" s="47"/>
      <c r="C104" s="44" t="s">
        <v>66</v>
      </c>
      <c r="D104" s="15" t="s">
        <v>12</v>
      </c>
      <c r="E104" s="45">
        <v>20</v>
      </c>
      <c r="F104" s="46"/>
      <c r="G104" s="16"/>
    </row>
    <row r="105" spans="2:10" ht="23.4" thickBot="1" x14ac:dyDescent="0.4">
      <c r="B105" s="26"/>
      <c r="C105" s="37" t="s">
        <v>104</v>
      </c>
      <c r="D105" s="37"/>
      <c r="E105" s="94"/>
      <c r="F105" s="52"/>
      <c r="G105" s="92"/>
      <c r="J105" s="104">
        <f>+SUM(G89:G104)</f>
        <v>0</v>
      </c>
    </row>
    <row r="106" spans="2:10" ht="20.399999999999999" x14ac:dyDescent="0.35">
      <c r="B106" s="17"/>
      <c r="C106" s="53" t="s">
        <v>105</v>
      </c>
      <c r="D106" s="17"/>
      <c r="E106" s="17"/>
      <c r="F106" s="23"/>
      <c r="G106" s="16"/>
    </row>
    <row r="107" spans="2:10" ht="21" x14ac:dyDescent="0.4">
      <c r="B107" s="54"/>
      <c r="C107" s="55" t="s">
        <v>106</v>
      </c>
      <c r="D107" s="54"/>
      <c r="E107" s="54"/>
      <c r="F107" s="54"/>
      <c r="G107" s="16"/>
    </row>
    <row r="108" spans="2:10" ht="20.399999999999999" x14ac:dyDescent="0.35">
      <c r="B108" s="22" t="s">
        <v>110</v>
      </c>
      <c r="C108" s="56" t="s">
        <v>108</v>
      </c>
      <c r="D108" s="57"/>
      <c r="E108" s="95"/>
      <c r="F108" s="58"/>
      <c r="G108" s="16"/>
    </row>
    <row r="109" spans="2:10" ht="19.2" customHeight="1" x14ac:dyDescent="0.35">
      <c r="B109" s="59"/>
      <c r="C109" s="56" t="s">
        <v>109</v>
      </c>
      <c r="D109" s="57" t="s">
        <v>9</v>
      </c>
      <c r="E109" s="96">
        <v>1</v>
      </c>
      <c r="F109" s="60"/>
      <c r="G109" s="16"/>
    </row>
    <row r="110" spans="2:10" ht="16.95" customHeight="1" x14ac:dyDescent="0.35">
      <c r="B110" s="22" t="s">
        <v>112</v>
      </c>
      <c r="C110" s="56" t="s">
        <v>111</v>
      </c>
      <c r="D110" s="57"/>
      <c r="E110" s="95"/>
      <c r="F110" s="60"/>
      <c r="G110" s="16"/>
    </row>
    <row r="111" spans="2:10" ht="19.2" customHeight="1" x14ac:dyDescent="0.35">
      <c r="B111" s="59"/>
      <c r="C111" s="56" t="s">
        <v>109</v>
      </c>
      <c r="D111" s="57" t="s">
        <v>9</v>
      </c>
      <c r="E111" s="96">
        <v>1</v>
      </c>
      <c r="F111" s="60"/>
      <c r="G111" s="16"/>
    </row>
    <row r="112" spans="2:10" ht="19.95" customHeight="1" x14ac:dyDescent="0.35">
      <c r="B112" s="22" t="s">
        <v>116</v>
      </c>
      <c r="C112" s="56" t="s">
        <v>113</v>
      </c>
      <c r="D112" s="57"/>
      <c r="E112" s="95"/>
      <c r="F112" s="60"/>
      <c r="G112" s="16"/>
    </row>
    <row r="113" spans="2:7" customFormat="1" ht="22.5" customHeight="1" x14ac:dyDescent="0.35">
      <c r="B113" s="59"/>
      <c r="C113" s="56" t="s">
        <v>114</v>
      </c>
      <c r="D113" s="57" t="s">
        <v>3</v>
      </c>
      <c r="E113" s="96">
        <v>2</v>
      </c>
      <c r="F113" s="60"/>
      <c r="G113" s="16"/>
    </row>
    <row r="114" spans="2:7" customFormat="1" ht="22.5" customHeight="1" x14ac:dyDescent="0.4">
      <c r="B114" s="54"/>
      <c r="C114" s="55" t="s">
        <v>115</v>
      </c>
      <c r="D114" s="54"/>
      <c r="E114" s="54"/>
      <c r="F114" s="61"/>
      <c r="G114" s="16"/>
    </row>
    <row r="115" spans="2:7" customFormat="1" ht="22.5" customHeight="1" x14ac:dyDescent="0.35">
      <c r="B115" s="22" t="s">
        <v>120</v>
      </c>
      <c r="C115" s="56" t="s">
        <v>117</v>
      </c>
      <c r="D115" s="57"/>
      <c r="E115" s="95"/>
      <c r="F115" s="60"/>
      <c r="G115" s="16"/>
    </row>
    <row r="116" spans="2:7" customFormat="1" ht="22.5" customHeight="1" x14ac:dyDescent="0.35">
      <c r="B116" s="59"/>
      <c r="C116" s="56" t="s">
        <v>118</v>
      </c>
      <c r="D116" s="57" t="s">
        <v>119</v>
      </c>
      <c r="E116" s="96">
        <v>100</v>
      </c>
      <c r="F116" s="60"/>
      <c r="G116" s="16"/>
    </row>
    <row r="117" spans="2:7" customFormat="1" ht="22.5" customHeight="1" x14ac:dyDescent="0.35">
      <c r="B117" s="22" t="s">
        <v>122</v>
      </c>
      <c r="C117" s="56" t="s">
        <v>121</v>
      </c>
      <c r="D117" s="57"/>
      <c r="E117" s="96"/>
      <c r="F117" s="60"/>
      <c r="G117" s="16"/>
    </row>
    <row r="118" spans="2:7" customFormat="1" ht="22.5" customHeight="1" x14ac:dyDescent="0.35">
      <c r="B118" s="59"/>
      <c r="C118" s="56" t="s">
        <v>118</v>
      </c>
      <c r="D118" s="57" t="s">
        <v>119</v>
      </c>
      <c r="E118" s="96">
        <v>40</v>
      </c>
      <c r="F118" s="60"/>
      <c r="G118" s="16"/>
    </row>
    <row r="119" spans="2:7" customFormat="1" ht="22.5" customHeight="1" x14ac:dyDescent="0.35">
      <c r="B119" s="22" t="s">
        <v>124</v>
      </c>
      <c r="C119" s="56" t="s">
        <v>123</v>
      </c>
      <c r="D119" s="57"/>
      <c r="E119" s="96"/>
      <c r="F119" s="88"/>
      <c r="G119" s="16"/>
    </row>
    <row r="120" spans="2:7" customFormat="1" ht="22.5" customHeight="1" x14ac:dyDescent="0.35">
      <c r="B120" s="59"/>
      <c r="C120" s="56" t="s">
        <v>118</v>
      </c>
      <c r="D120" s="57" t="s">
        <v>119</v>
      </c>
      <c r="E120" s="96">
        <v>30</v>
      </c>
      <c r="F120" s="60"/>
      <c r="G120" s="16"/>
    </row>
    <row r="121" spans="2:7" customFormat="1" ht="22.5" customHeight="1" x14ac:dyDescent="0.35">
      <c r="B121" s="22" t="s">
        <v>126</v>
      </c>
      <c r="C121" s="56" t="s">
        <v>125</v>
      </c>
      <c r="D121" s="57"/>
      <c r="E121" s="96"/>
      <c r="F121" s="60"/>
      <c r="G121" s="16"/>
    </row>
    <row r="122" spans="2:7" customFormat="1" ht="22.5" customHeight="1" x14ac:dyDescent="0.35">
      <c r="B122" s="59"/>
      <c r="C122" s="56" t="s">
        <v>118</v>
      </c>
      <c r="D122" s="57" t="s">
        <v>119</v>
      </c>
      <c r="E122" s="96">
        <v>150</v>
      </c>
      <c r="F122" s="60"/>
      <c r="G122" s="16"/>
    </row>
    <row r="123" spans="2:7" customFormat="1" ht="22.5" customHeight="1" x14ac:dyDescent="0.35">
      <c r="B123" s="22" t="s">
        <v>128</v>
      </c>
      <c r="C123" s="56" t="s">
        <v>127</v>
      </c>
      <c r="D123" s="57"/>
      <c r="E123" s="96"/>
      <c r="F123" s="60"/>
      <c r="G123" s="16"/>
    </row>
    <row r="124" spans="2:7" customFormat="1" ht="22.5" customHeight="1" x14ac:dyDescent="0.35">
      <c r="B124" s="59"/>
      <c r="C124" s="56" t="s">
        <v>118</v>
      </c>
      <c r="D124" s="57" t="s">
        <v>119</v>
      </c>
      <c r="E124" s="96">
        <v>100</v>
      </c>
      <c r="F124" s="60"/>
      <c r="G124" s="16"/>
    </row>
    <row r="125" spans="2:7" customFormat="1" ht="22.5" customHeight="1" x14ac:dyDescent="0.35">
      <c r="B125" s="22" t="s">
        <v>131</v>
      </c>
      <c r="C125" s="56" t="s">
        <v>129</v>
      </c>
      <c r="D125" s="57"/>
      <c r="E125" s="96"/>
      <c r="F125" s="60"/>
      <c r="G125" s="16"/>
    </row>
    <row r="126" spans="2:7" customFormat="1" ht="22.5" customHeight="1" x14ac:dyDescent="0.35">
      <c r="B126" s="59"/>
      <c r="C126" s="56" t="s">
        <v>118</v>
      </c>
      <c r="D126" s="57" t="s">
        <v>119</v>
      </c>
      <c r="E126" s="96">
        <v>70</v>
      </c>
      <c r="F126" s="60"/>
      <c r="G126" s="16"/>
    </row>
    <row r="127" spans="2:7" customFormat="1" ht="22.5" customHeight="1" x14ac:dyDescent="0.4">
      <c r="B127" s="54"/>
      <c r="C127" s="55" t="s">
        <v>130</v>
      </c>
      <c r="D127" s="54"/>
      <c r="E127" s="62"/>
      <c r="F127" s="61"/>
      <c r="G127" s="16"/>
    </row>
    <row r="128" spans="2:7" customFormat="1" ht="22.5" customHeight="1" x14ac:dyDescent="0.35">
      <c r="B128" s="22" t="s">
        <v>133</v>
      </c>
      <c r="C128" s="56" t="s">
        <v>132</v>
      </c>
      <c r="D128" s="57"/>
      <c r="E128" s="96"/>
      <c r="F128" s="60"/>
      <c r="G128" s="16"/>
    </row>
    <row r="129" spans="2:7" customFormat="1" ht="22.5" customHeight="1" x14ac:dyDescent="0.35">
      <c r="B129" s="59"/>
      <c r="C129" s="56" t="s">
        <v>114</v>
      </c>
      <c r="D129" s="57" t="s">
        <v>3</v>
      </c>
      <c r="E129" s="96">
        <v>12</v>
      </c>
      <c r="F129" s="60"/>
      <c r="G129" s="16"/>
    </row>
    <row r="130" spans="2:7" customFormat="1" ht="22.5" customHeight="1" x14ac:dyDescent="0.35">
      <c r="B130" s="22" t="s">
        <v>135</v>
      </c>
      <c r="C130" s="56" t="s">
        <v>134</v>
      </c>
      <c r="D130" s="57"/>
      <c r="E130" s="96"/>
      <c r="F130" s="60"/>
      <c r="G130" s="16"/>
    </row>
    <row r="131" spans="2:7" customFormat="1" ht="22.5" customHeight="1" x14ac:dyDescent="0.35">
      <c r="B131" s="59"/>
      <c r="C131" s="56" t="s">
        <v>114</v>
      </c>
      <c r="D131" s="57" t="s">
        <v>3</v>
      </c>
      <c r="E131" s="96">
        <v>8</v>
      </c>
      <c r="F131" s="60"/>
      <c r="G131" s="16"/>
    </row>
    <row r="132" spans="2:7" customFormat="1" ht="22.5" customHeight="1" x14ac:dyDescent="0.35">
      <c r="B132" s="22" t="s">
        <v>137</v>
      </c>
      <c r="C132" s="56" t="s">
        <v>136</v>
      </c>
      <c r="D132" s="57"/>
      <c r="E132" s="96"/>
      <c r="F132" s="60"/>
      <c r="G132" s="16"/>
    </row>
    <row r="133" spans="2:7" customFormat="1" ht="22.5" customHeight="1" x14ac:dyDescent="0.35">
      <c r="B133" s="59"/>
      <c r="C133" s="56" t="s">
        <v>114</v>
      </c>
      <c r="D133" s="57" t="s">
        <v>3</v>
      </c>
      <c r="E133" s="96">
        <v>14</v>
      </c>
      <c r="F133" s="60"/>
      <c r="G133" s="16"/>
    </row>
    <row r="134" spans="2:7" customFormat="1" ht="22.5" customHeight="1" x14ac:dyDescent="0.35">
      <c r="B134" s="22" t="s">
        <v>139</v>
      </c>
      <c r="C134" s="56" t="s">
        <v>138</v>
      </c>
      <c r="D134" s="57"/>
      <c r="E134" s="96"/>
      <c r="F134" s="60"/>
      <c r="G134" s="16"/>
    </row>
    <row r="135" spans="2:7" customFormat="1" ht="22.5" customHeight="1" x14ac:dyDescent="0.35">
      <c r="B135" s="59"/>
      <c r="C135" s="56" t="s">
        <v>114</v>
      </c>
      <c r="D135" s="57" t="s">
        <v>3</v>
      </c>
      <c r="E135" s="96">
        <v>4</v>
      </c>
      <c r="F135" s="60"/>
      <c r="G135" s="16"/>
    </row>
    <row r="136" spans="2:7" customFormat="1" ht="22.5" customHeight="1" x14ac:dyDescent="0.35">
      <c r="B136" s="22" t="s">
        <v>141</v>
      </c>
      <c r="C136" s="56" t="s">
        <v>140</v>
      </c>
      <c r="D136" s="57"/>
      <c r="E136" s="96"/>
      <c r="F136" s="60"/>
      <c r="G136" s="16"/>
    </row>
    <row r="137" spans="2:7" customFormat="1" ht="18" customHeight="1" x14ac:dyDescent="0.35">
      <c r="B137" s="59"/>
      <c r="C137" s="56" t="s">
        <v>114</v>
      </c>
      <c r="D137" s="57" t="s">
        <v>3</v>
      </c>
      <c r="E137" s="96">
        <v>8</v>
      </c>
      <c r="F137" s="60"/>
      <c r="G137" s="16"/>
    </row>
    <row r="138" spans="2:7" customFormat="1" ht="22.5" customHeight="1" x14ac:dyDescent="0.35">
      <c r="B138" s="22" t="s">
        <v>142</v>
      </c>
      <c r="C138" s="56" t="s">
        <v>236</v>
      </c>
      <c r="D138" s="57"/>
      <c r="E138" s="96"/>
      <c r="F138" s="60"/>
      <c r="G138" s="16"/>
    </row>
    <row r="139" spans="2:7" customFormat="1" ht="22.5" customHeight="1" x14ac:dyDescent="0.35">
      <c r="B139" s="59"/>
      <c r="C139" s="56" t="str">
        <f>C141</f>
        <v>L'unité ……………………………</v>
      </c>
      <c r="D139" s="57" t="str">
        <f>D141</f>
        <v>U</v>
      </c>
      <c r="E139" s="96">
        <v>2</v>
      </c>
      <c r="F139" s="60"/>
      <c r="G139" s="16"/>
    </row>
    <row r="140" spans="2:7" customFormat="1" ht="22.5" customHeight="1" x14ac:dyDescent="0.35">
      <c r="B140" s="22" t="s">
        <v>144</v>
      </c>
      <c r="C140" s="56" t="s">
        <v>143</v>
      </c>
      <c r="D140" s="57"/>
      <c r="E140" s="96"/>
      <c r="F140" s="60"/>
      <c r="G140" s="16"/>
    </row>
    <row r="141" spans="2:7" customFormat="1" ht="22.5" customHeight="1" x14ac:dyDescent="0.35">
      <c r="B141" s="59"/>
      <c r="C141" s="56" t="s">
        <v>114</v>
      </c>
      <c r="D141" s="57" t="s">
        <v>3</v>
      </c>
      <c r="E141" s="96">
        <v>61</v>
      </c>
      <c r="F141" s="60"/>
      <c r="G141" s="16"/>
    </row>
    <row r="142" spans="2:7" customFormat="1" ht="22.5" customHeight="1" x14ac:dyDescent="0.35">
      <c r="B142" s="22" t="s">
        <v>146</v>
      </c>
      <c r="C142" s="56" t="s">
        <v>145</v>
      </c>
      <c r="D142" s="57"/>
      <c r="E142" s="96"/>
      <c r="F142" s="60"/>
      <c r="G142" s="16"/>
    </row>
    <row r="143" spans="2:7" customFormat="1" ht="22.5" customHeight="1" x14ac:dyDescent="0.35">
      <c r="B143" s="59"/>
      <c r="C143" s="56" t="s">
        <v>114</v>
      </c>
      <c r="D143" s="57" t="s">
        <v>3</v>
      </c>
      <c r="E143" s="96">
        <v>22</v>
      </c>
      <c r="F143" s="60"/>
      <c r="G143" s="16"/>
    </row>
    <row r="144" spans="2:7" customFormat="1" ht="22.5" customHeight="1" x14ac:dyDescent="0.35">
      <c r="B144" s="22" t="s">
        <v>148</v>
      </c>
      <c r="C144" s="56" t="s">
        <v>147</v>
      </c>
      <c r="D144" s="57"/>
      <c r="E144" s="96"/>
      <c r="F144" s="60"/>
      <c r="G144" s="16"/>
    </row>
    <row r="145" spans="2:7" customFormat="1" ht="22.5" customHeight="1" x14ac:dyDescent="0.35">
      <c r="B145" s="59"/>
      <c r="C145" s="56" t="s">
        <v>114</v>
      </c>
      <c r="D145" s="57" t="s">
        <v>3</v>
      </c>
      <c r="E145" s="96">
        <v>22</v>
      </c>
      <c r="F145" s="60"/>
      <c r="G145" s="16"/>
    </row>
    <row r="146" spans="2:7" customFormat="1" ht="22.5" customHeight="1" x14ac:dyDescent="0.35">
      <c r="B146" s="22" t="s">
        <v>150</v>
      </c>
      <c r="C146" s="56" t="s">
        <v>149</v>
      </c>
      <c r="D146" s="57"/>
      <c r="E146" s="96"/>
      <c r="F146" s="60"/>
      <c r="G146" s="16"/>
    </row>
    <row r="147" spans="2:7" customFormat="1" ht="22.5" customHeight="1" x14ac:dyDescent="0.35">
      <c r="B147" s="59"/>
      <c r="C147" s="56" t="s">
        <v>114</v>
      </c>
      <c r="D147" s="57" t="s">
        <v>3</v>
      </c>
      <c r="E147" s="96">
        <v>6</v>
      </c>
      <c r="F147" s="60"/>
      <c r="G147" s="16"/>
    </row>
    <row r="148" spans="2:7" customFormat="1" ht="22.5" customHeight="1" x14ac:dyDescent="0.35">
      <c r="B148" s="22" t="s">
        <v>152</v>
      </c>
      <c r="C148" s="56" t="s">
        <v>151</v>
      </c>
      <c r="D148" s="57"/>
      <c r="E148" s="96"/>
      <c r="F148" s="60"/>
      <c r="G148" s="16"/>
    </row>
    <row r="149" spans="2:7" customFormat="1" ht="22.5" customHeight="1" x14ac:dyDescent="0.35">
      <c r="B149" s="59"/>
      <c r="C149" s="56" t="s">
        <v>114</v>
      </c>
      <c r="D149" s="57" t="s">
        <v>3</v>
      </c>
      <c r="E149" s="96">
        <v>6</v>
      </c>
      <c r="F149" s="60"/>
      <c r="G149" s="16"/>
    </row>
    <row r="150" spans="2:7" customFormat="1" ht="22.5" customHeight="1" x14ac:dyDescent="0.35">
      <c r="B150" s="22" t="s">
        <v>154</v>
      </c>
      <c r="C150" s="56" t="s">
        <v>153</v>
      </c>
      <c r="D150" s="57"/>
      <c r="E150" s="96"/>
      <c r="F150" s="60"/>
      <c r="G150" s="16"/>
    </row>
    <row r="151" spans="2:7" customFormat="1" ht="22.5" customHeight="1" x14ac:dyDescent="0.35">
      <c r="B151" s="59"/>
      <c r="C151" s="56" t="s">
        <v>114</v>
      </c>
      <c r="D151" s="57" t="s">
        <v>3</v>
      </c>
      <c r="E151" s="96">
        <v>10</v>
      </c>
      <c r="F151" s="60"/>
      <c r="G151" s="16"/>
    </row>
    <row r="152" spans="2:7" customFormat="1" ht="22.5" customHeight="1" x14ac:dyDescent="0.35">
      <c r="B152" s="22" t="s">
        <v>157</v>
      </c>
      <c r="C152" s="56" t="s">
        <v>155</v>
      </c>
      <c r="D152" s="57"/>
      <c r="E152" s="96"/>
      <c r="F152" s="60"/>
      <c r="G152" s="16"/>
    </row>
    <row r="153" spans="2:7" customFormat="1" ht="22.5" customHeight="1" x14ac:dyDescent="0.35">
      <c r="B153" s="59"/>
      <c r="C153" s="56" t="s">
        <v>114</v>
      </c>
      <c r="D153" s="57" t="s">
        <v>3</v>
      </c>
      <c r="E153" s="96">
        <v>1</v>
      </c>
      <c r="F153" s="60"/>
      <c r="G153" s="16"/>
    </row>
    <row r="154" spans="2:7" customFormat="1" ht="22.5" customHeight="1" x14ac:dyDescent="0.4">
      <c r="B154" s="54"/>
      <c r="C154" s="55" t="s">
        <v>156</v>
      </c>
      <c r="D154" s="54"/>
      <c r="E154" s="62"/>
      <c r="F154" s="61"/>
      <c r="G154" s="16"/>
    </row>
    <row r="155" spans="2:7" customFormat="1" ht="22.5" customHeight="1" x14ac:dyDescent="0.35">
      <c r="B155" s="22" t="s">
        <v>159</v>
      </c>
      <c r="C155" s="56" t="s">
        <v>158</v>
      </c>
      <c r="D155" s="57"/>
      <c r="E155" s="96"/>
      <c r="F155" s="60"/>
      <c r="G155" s="16"/>
    </row>
    <row r="156" spans="2:7" customFormat="1" ht="22.5" customHeight="1" x14ac:dyDescent="0.35">
      <c r="B156" s="59"/>
      <c r="C156" s="56" t="s">
        <v>114</v>
      </c>
      <c r="D156" s="57" t="s">
        <v>3</v>
      </c>
      <c r="E156" s="96">
        <v>31</v>
      </c>
      <c r="F156" s="60"/>
      <c r="G156" s="16"/>
    </row>
    <row r="157" spans="2:7" customFormat="1" ht="22.5" customHeight="1" x14ac:dyDescent="0.35">
      <c r="B157" s="22" t="s">
        <v>161</v>
      </c>
      <c r="C157" s="56" t="s">
        <v>160</v>
      </c>
      <c r="D157" s="57"/>
      <c r="E157" s="96"/>
      <c r="F157" s="60"/>
      <c r="G157" s="16"/>
    </row>
    <row r="158" spans="2:7" customFormat="1" ht="22.5" customHeight="1" x14ac:dyDescent="0.35">
      <c r="B158" s="59"/>
      <c r="C158" s="56" t="s">
        <v>114</v>
      </c>
      <c r="D158" s="57" t="s">
        <v>3</v>
      </c>
      <c r="E158" s="96">
        <v>22</v>
      </c>
      <c r="F158" s="60"/>
      <c r="G158" s="16"/>
    </row>
    <row r="159" spans="2:7" customFormat="1" ht="22.5" customHeight="1" x14ac:dyDescent="0.35">
      <c r="B159" s="22" t="s">
        <v>163</v>
      </c>
      <c r="C159" s="56" t="s">
        <v>162</v>
      </c>
      <c r="D159" s="57"/>
      <c r="E159" s="96"/>
      <c r="F159" s="60"/>
      <c r="G159" s="16"/>
    </row>
    <row r="160" spans="2:7" customFormat="1" ht="22.5" customHeight="1" x14ac:dyDescent="0.35">
      <c r="B160" s="59"/>
      <c r="C160" s="56" t="s">
        <v>114</v>
      </c>
      <c r="D160" s="57" t="s">
        <v>3</v>
      </c>
      <c r="E160" s="96">
        <v>72</v>
      </c>
      <c r="F160" s="60"/>
      <c r="G160" s="16"/>
    </row>
    <row r="161" spans="2:10" customFormat="1" ht="22.5" customHeight="1" x14ac:dyDescent="0.35">
      <c r="B161" s="22" t="s">
        <v>165</v>
      </c>
      <c r="C161" s="56" t="s">
        <v>164</v>
      </c>
      <c r="D161" s="57"/>
      <c r="E161" s="96"/>
      <c r="F161" s="60"/>
      <c r="G161" s="16"/>
    </row>
    <row r="162" spans="2:10" customFormat="1" ht="22.5" customHeight="1" x14ac:dyDescent="0.35">
      <c r="B162" s="59"/>
      <c r="C162" s="56" t="s">
        <v>114</v>
      </c>
      <c r="D162" s="57" t="s">
        <v>3</v>
      </c>
      <c r="E162" s="96">
        <v>10</v>
      </c>
      <c r="F162" s="60"/>
      <c r="G162" s="16"/>
    </row>
    <row r="163" spans="2:10" customFormat="1" ht="22.5" customHeight="1" x14ac:dyDescent="0.35">
      <c r="B163" s="22" t="s">
        <v>167</v>
      </c>
      <c r="C163" s="56" t="s">
        <v>166</v>
      </c>
      <c r="D163" s="57"/>
      <c r="E163" s="96"/>
      <c r="F163" s="60"/>
      <c r="G163" s="16"/>
    </row>
    <row r="164" spans="2:10" customFormat="1" ht="22.5" customHeight="1" x14ac:dyDescent="0.35">
      <c r="B164" s="59"/>
      <c r="C164" s="56" t="s">
        <v>114</v>
      </c>
      <c r="D164" s="57" t="s">
        <v>3</v>
      </c>
      <c r="E164" s="96">
        <v>24</v>
      </c>
      <c r="F164" s="60"/>
      <c r="G164" s="16"/>
    </row>
    <row r="165" spans="2:10" customFormat="1" ht="22.5" customHeight="1" x14ac:dyDescent="0.35">
      <c r="B165" s="22" t="s">
        <v>171</v>
      </c>
      <c r="C165" s="56" t="s">
        <v>168</v>
      </c>
      <c r="D165" s="57"/>
      <c r="E165" s="96"/>
      <c r="F165" s="60"/>
      <c r="G165" s="16"/>
    </row>
    <row r="166" spans="2:10" customFormat="1" ht="22.5" customHeight="1" x14ac:dyDescent="0.35">
      <c r="B166" s="59"/>
      <c r="C166" s="56" t="s">
        <v>169</v>
      </c>
      <c r="D166" s="57" t="s">
        <v>170</v>
      </c>
      <c r="E166" s="96">
        <v>146</v>
      </c>
      <c r="F166" s="60"/>
      <c r="G166" s="16"/>
    </row>
    <row r="167" spans="2:10" customFormat="1" ht="22.5" customHeight="1" x14ac:dyDescent="0.35">
      <c r="B167" s="22" t="s">
        <v>174</v>
      </c>
      <c r="C167" s="56" t="s">
        <v>172</v>
      </c>
      <c r="D167" s="57"/>
      <c r="E167" s="96"/>
      <c r="F167" s="60"/>
      <c r="G167" s="16"/>
    </row>
    <row r="168" spans="2:10" customFormat="1" ht="22.5" customHeight="1" x14ac:dyDescent="0.35">
      <c r="B168" s="59"/>
      <c r="C168" s="56" t="s">
        <v>114</v>
      </c>
      <c r="D168" s="57" t="s">
        <v>3</v>
      </c>
      <c r="E168" s="96">
        <v>10</v>
      </c>
      <c r="F168" s="60"/>
      <c r="G168" s="16"/>
    </row>
    <row r="169" spans="2:10" customFormat="1" ht="22.5" customHeight="1" x14ac:dyDescent="0.35">
      <c r="B169" s="63"/>
      <c r="C169" s="54" t="s">
        <v>173</v>
      </c>
      <c r="D169" s="64"/>
      <c r="E169" s="97"/>
      <c r="F169" s="61"/>
      <c r="G169" s="16"/>
    </row>
    <row r="170" spans="2:10" customFormat="1" ht="22.5" customHeight="1" x14ac:dyDescent="0.35">
      <c r="B170" s="22" t="s">
        <v>178</v>
      </c>
      <c r="C170" s="56" t="s">
        <v>175</v>
      </c>
      <c r="D170" s="57"/>
      <c r="E170" s="96"/>
      <c r="F170" s="60"/>
      <c r="G170" s="16"/>
    </row>
    <row r="171" spans="2:10" customFormat="1" ht="21.75" customHeight="1" x14ac:dyDescent="0.35">
      <c r="B171" s="22"/>
      <c r="C171" s="56" t="str">
        <f>+C168</f>
        <v>L'unité ……………………………</v>
      </c>
      <c r="D171" s="57" t="s">
        <v>3</v>
      </c>
      <c r="E171" s="96">
        <v>1</v>
      </c>
      <c r="F171" s="60"/>
      <c r="G171" s="16"/>
    </row>
    <row r="172" spans="2:10" customFormat="1" ht="21.75" customHeight="1" x14ac:dyDescent="0.35">
      <c r="B172" s="22">
        <v>75</v>
      </c>
      <c r="C172" s="56" t="s">
        <v>230</v>
      </c>
      <c r="D172" s="57"/>
      <c r="E172" s="96"/>
      <c r="F172" s="60"/>
      <c r="G172" s="16"/>
    </row>
    <row r="173" spans="2:10" customFormat="1" ht="21.75" customHeight="1" thickBot="1" x14ac:dyDescent="0.4">
      <c r="B173" s="22"/>
      <c r="C173" s="56" t="str">
        <f>C171</f>
        <v>L'unité ……………………………</v>
      </c>
      <c r="D173" s="57" t="str">
        <f>D171</f>
        <v>U</v>
      </c>
      <c r="E173" s="96">
        <v>1</v>
      </c>
      <c r="F173" s="60"/>
      <c r="G173" s="16"/>
    </row>
    <row r="174" spans="2:10" customFormat="1" ht="22.5" customHeight="1" thickBot="1" x14ac:dyDescent="0.4">
      <c r="B174" s="65"/>
      <c r="C174" s="66" t="s">
        <v>176</v>
      </c>
      <c r="D174" s="67"/>
      <c r="E174" s="98"/>
      <c r="F174" s="68"/>
      <c r="G174" s="16"/>
      <c r="J174" s="105">
        <f>SUM(G109:G173)</f>
        <v>0</v>
      </c>
    </row>
    <row r="175" spans="2:10" customFormat="1" ht="22.5" customHeight="1" x14ac:dyDescent="0.35">
      <c r="B175" s="17"/>
      <c r="C175" s="53" t="s">
        <v>177</v>
      </c>
      <c r="D175" s="29"/>
      <c r="E175" s="29"/>
      <c r="F175" s="40"/>
      <c r="G175" s="16"/>
    </row>
    <row r="176" spans="2:10" customFormat="1" ht="21" customHeight="1" x14ac:dyDescent="0.35">
      <c r="B176" s="22" t="s">
        <v>182</v>
      </c>
      <c r="C176" s="56" t="s">
        <v>179</v>
      </c>
      <c r="D176" s="57"/>
      <c r="E176" s="95"/>
      <c r="F176" s="69"/>
      <c r="G176" s="16"/>
    </row>
    <row r="177" spans="2:7" customFormat="1" ht="18.600000000000001" customHeight="1" x14ac:dyDescent="0.35">
      <c r="B177" s="59"/>
      <c r="C177" s="56" t="s">
        <v>109</v>
      </c>
      <c r="D177" s="57" t="s">
        <v>9</v>
      </c>
      <c r="E177" s="96">
        <v>1</v>
      </c>
      <c r="F177" s="16"/>
      <c r="G177" s="16"/>
    </row>
    <row r="178" spans="2:7" customFormat="1" ht="20.399999999999999" customHeight="1" x14ac:dyDescent="0.4">
      <c r="B178" s="59"/>
      <c r="C178" s="70" t="s">
        <v>180</v>
      </c>
      <c r="D178" s="57"/>
      <c r="E178" s="96"/>
      <c r="F178" s="16"/>
      <c r="G178" s="16"/>
    </row>
    <row r="179" spans="2:7" customFormat="1" ht="22.5" customHeight="1" x14ac:dyDescent="0.35">
      <c r="B179" s="22" t="s">
        <v>184</v>
      </c>
      <c r="C179" s="56" t="s">
        <v>181</v>
      </c>
      <c r="D179" s="57"/>
      <c r="E179" s="96"/>
      <c r="F179" s="16"/>
      <c r="G179" s="16"/>
    </row>
    <row r="180" spans="2:7" s="71" customFormat="1" ht="21.6" customHeight="1" x14ac:dyDescent="0.35">
      <c r="B180" s="59"/>
      <c r="C180" s="56" t="s">
        <v>118</v>
      </c>
      <c r="D180" s="57" t="s">
        <v>119</v>
      </c>
      <c r="E180" s="96">
        <v>200</v>
      </c>
      <c r="F180" s="16"/>
      <c r="G180" s="16"/>
    </row>
    <row r="181" spans="2:7" ht="22.95" customHeight="1" x14ac:dyDescent="0.35">
      <c r="B181" s="22" t="s">
        <v>186</v>
      </c>
      <c r="C181" s="56" t="s">
        <v>183</v>
      </c>
      <c r="D181" s="57"/>
      <c r="E181" s="96"/>
      <c r="F181" s="16"/>
      <c r="G181" s="16"/>
    </row>
    <row r="182" spans="2:7" customFormat="1" ht="18" customHeight="1" x14ac:dyDescent="0.35">
      <c r="B182" s="59"/>
      <c r="C182" s="56" t="s">
        <v>118</v>
      </c>
      <c r="D182" s="57" t="s">
        <v>119</v>
      </c>
      <c r="E182" s="96">
        <v>150</v>
      </c>
      <c r="F182" s="16"/>
      <c r="G182" s="16"/>
    </row>
    <row r="183" spans="2:7" customFormat="1" ht="21" customHeight="1" x14ac:dyDescent="0.35">
      <c r="B183" s="22" t="s">
        <v>190</v>
      </c>
      <c r="C183" s="56" t="s">
        <v>185</v>
      </c>
      <c r="D183" s="57"/>
      <c r="E183" s="96"/>
      <c r="F183" s="16"/>
      <c r="G183" s="16"/>
    </row>
    <row r="184" spans="2:7" customFormat="1" ht="23.4" customHeight="1" x14ac:dyDescent="0.35">
      <c r="B184" s="59"/>
      <c r="C184" s="56" t="s">
        <v>118</v>
      </c>
      <c r="D184" s="57" t="s">
        <v>119</v>
      </c>
      <c r="E184" s="96">
        <v>80</v>
      </c>
      <c r="F184" s="16"/>
      <c r="G184" s="16"/>
    </row>
    <row r="185" spans="2:7" customFormat="1" ht="40.799999999999997" x14ac:dyDescent="0.35">
      <c r="B185" s="22" t="s">
        <v>192</v>
      </c>
      <c r="C185" s="56" t="s">
        <v>187</v>
      </c>
      <c r="D185" s="57"/>
      <c r="E185" s="96"/>
      <c r="F185" s="16"/>
      <c r="G185" s="16"/>
    </row>
    <row r="186" spans="2:7" customFormat="1" ht="24" customHeight="1" x14ac:dyDescent="0.25">
      <c r="B186" s="59"/>
      <c r="C186" s="90" t="s">
        <v>118</v>
      </c>
      <c r="D186" s="57" t="s">
        <v>119</v>
      </c>
      <c r="E186" s="96">
        <v>100</v>
      </c>
      <c r="F186" s="16"/>
      <c r="G186" s="16"/>
    </row>
    <row r="187" spans="2:7" customFormat="1" ht="24" customHeight="1" x14ac:dyDescent="0.4">
      <c r="B187" s="54"/>
      <c r="C187" s="55" t="s">
        <v>188</v>
      </c>
      <c r="D187" s="54"/>
      <c r="E187" s="62"/>
      <c r="F187" s="16"/>
      <c r="G187" s="16"/>
    </row>
    <row r="188" spans="2:7" customFormat="1" ht="19.95" customHeight="1" x14ac:dyDescent="0.4">
      <c r="B188" s="59"/>
      <c r="C188" s="70" t="s">
        <v>189</v>
      </c>
      <c r="D188" s="57"/>
      <c r="E188" s="96"/>
      <c r="F188" s="16"/>
      <c r="G188" s="16"/>
    </row>
    <row r="189" spans="2:7" customFormat="1" ht="21" customHeight="1" x14ac:dyDescent="0.35">
      <c r="B189" s="22">
        <v>81</v>
      </c>
      <c r="C189" s="56" t="s">
        <v>191</v>
      </c>
      <c r="D189" s="57"/>
      <c r="E189" s="96"/>
      <c r="F189" s="16"/>
      <c r="G189" s="16"/>
    </row>
    <row r="190" spans="2:7" customFormat="1" ht="19.2" customHeight="1" x14ac:dyDescent="0.35">
      <c r="B190" s="59"/>
      <c r="C190" s="56" t="s">
        <v>114</v>
      </c>
      <c r="D190" s="57" t="s">
        <v>3</v>
      </c>
      <c r="E190" s="96">
        <v>7</v>
      </c>
      <c r="F190" s="16"/>
      <c r="G190" s="16"/>
    </row>
    <row r="191" spans="2:7" customFormat="1" ht="20.399999999999999" customHeight="1" x14ac:dyDescent="0.35">
      <c r="B191" s="22">
        <v>82</v>
      </c>
      <c r="C191" s="56" t="s">
        <v>193</v>
      </c>
      <c r="D191" s="57"/>
      <c r="E191" s="96"/>
      <c r="F191" s="16"/>
      <c r="G191" s="16"/>
    </row>
    <row r="192" spans="2:7" customFormat="1" ht="19.2" customHeight="1" x14ac:dyDescent="0.35">
      <c r="B192" s="59"/>
      <c r="C192" s="56" t="s">
        <v>114</v>
      </c>
      <c r="D192" s="57" t="s">
        <v>3</v>
      </c>
      <c r="E192" s="96">
        <v>2</v>
      </c>
      <c r="F192" s="16"/>
      <c r="G192" s="16"/>
    </row>
    <row r="193" spans="2:7" customFormat="1" ht="18" customHeight="1" x14ac:dyDescent="0.35">
      <c r="B193" s="22">
        <v>83</v>
      </c>
      <c r="C193" s="56" t="s">
        <v>194</v>
      </c>
      <c r="D193" s="57"/>
      <c r="E193" s="96"/>
      <c r="F193" s="16"/>
      <c r="G193" s="16"/>
    </row>
    <row r="194" spans="2:7" customFormat="1" ht="21" customHeight="1" x14ac:dyDescent="0.35">
      <c r="B194" s="59"/>
      <c r="C194" s="56" t="s">
        <v>114</v>
      </c>
      <c r="D194" s="57" t="s">
        <v>3</v>
      </c>
      <c r="E194" s="96">
        <v>2</v>
      </c>
      <c r="F194" s="16"/>
      <c r="G194" s="16"/>
    </row>
    <row r="195" spans="2:7" customFormat="1" ht="20.399999999999999" customHeight="1" x14ac:dyDescent="0.4">
      <c r="B195" s="54"/>
      <c r="C195" s="55" t="s">
        <v>195</v>
      </c>
      <c r="D195" s="54"/>
      <c r="E195" s="62"/>
      <c r="F195" s="16"/>
      <c r="G195" s="16"/>
    </row>
    <row r="196" spans="2:7" customFormat="1" ht="21.75" customHeight="1" x14ac:dyDescent="0.35">
      <c r="B196" s="22">
        <v>84</v>
      </c>
      <c r="C196" s="56" t="s">
        <v>196</v>
      </c>
      <c r="D196" s="57"/>
      <c r="E196" s="96"/>
      <c r="F196" s="16"/>
      <c r="G196" s="16"/>
    </row>
    <row r="197" spans="2:7" customFormat="1" ht="21" customHeight="1" x14ac:dyDescent="0.35">
      <c r="B197" s="59"/>
      <c r="C197" s="56" t="s">
        <v>118</v>
      </c>
      <c r="D197" s="57" t="s">
        <v>119</v>
      </c>
      <c r="E197" s="96">
        <v>40</v>
      </c>
      <c r="F197" s="16"/>
      <c r="G197" s="16"/>
    </row>
    <row r="198" spans="2:7" customFormat="1" ht="20.25" customHeight="1" x14ac:dyDescent="0.35">
      <c r="B198" s="22">
        <v>85</v>
      </c>
      <c r="C198" s="56" t="s">
        <v>197</v>
      </c>
      <c r="D198" s="57"/>
      <c r="E198" s="96"/>
      <c r="F198" s="16"/>
      <c r="G198" s="16"/>
    </row>
    <row r="199" spans="2:7" customFormat="1" ht="20.25" customHeight="1" x14ac:dyDescent="0.35">
      <c r="B199" s="59"/>
      <c r="C199" s="56" t="s">
        <v>114</v>
      </c>
      <c r="D199" s="57" t="s">
        <v>3</v>
      </c>
      <c r="E199" s="96">
        <v>10</v>
      </c>
      <c r="F199" s="16"/>
      <c r="G199" s="16"/>
    </row>
    <row r="200" spans="2:7" customFormat="1" ht="23.25" customHeight="1" x14ac:dyDescent="0.4">
      <c r="B200" s="54"/>
      <c r="C200" s="55" t="s">
        <v>198</v>
      </c>
      <c r="D200" s="54"/>
      <c r="E200" s="62"/>
      <c r="F200" s="61"/>
      <c r="G200" s="16"/>
    </row>
    <row r="201" spans="2:7" customFormat="1" ht="21.75" customHeight="1" x14ac:dyDescent="0.35">
      <c r="B201" s="22">
        <v>86</v>
      </c>
      <c r="C201" s="56" t="s">
        <v>199</v>
      </c>
      <c r="D201" s="57"/>
      <c r="E201" s="96"/>
      <c r="F201" s="60"/>
      <c r="G201" s="16"/>
    </row>
    <row r="202" spans="2:7" customFormat="1" ht="19.95" customHeight="1" x14ac:dyDescent="0.35">
      <c r="B202" s="59"/>
      <c r="C202" s="56" t="s">
        <v>114</v>
      </c>
      <c r="D202" s="57" t="s">
        <v>3</v>
      </c>
      <c r="E202" s="96">
        <v>7</v>
      </c>
      <c r="F202" s="60"/>
      <c r="G202" s="16"/>
    </row>
    <row r="203" spans="2:7" customFormat="1" ht="19.5" customHeight="1" x14ac:dyDescent="0.35">
      <c r="B203" s="22">
        <v>87</v>
      </c>
      <c r="C203" s="56" t="s">
        <v>200</v>
      </c>
      <c r="D203" s="57"/>
      <c r="E203" s="96"/>
      <c r="F203" s="60"/>
      <c r="G203" s="16"/>
    </row>
    <row r="204" spans="2:7" customFormat="1" ht="18.600000000000001" customHeight="1" x14ac:dyDescent="0.35">
      <c r="B204" s="59"/>
      <c r="C204" s="56" t="s">
        <v>114</v>
      </c>
      <c r="D204" s="57" t="s">
        <v>3</v>
      </c>
      <c r="E204" s="96">
        <v>10</v>
      </c>
      <c r="F204" s="60"/>
      <c r="G204" s="16"/>
    </row>
    <row r="205" spans="2:7" customFormat="1" ht="57" customHeight="1" x14ac:dyDescent="0.35">
      <c r="B205" s="22">
        <v>88</v>
      </c>
      <c r="C205" s="56" t="s">
        <v>201</v>
      </c>
      <c r="D205" s="57"/>
      <c r="E205" s="96"/>
      <c r="F205" s="60"/>
      <c r="G205" s="16"/>
    </row>
    <row r="206" spans="2:7" customFormat="1" ht="19.2" customHeight="1" x14ac:dyDescent="0.35">
      <c r="B206" s="59"/>
      <c r="C206" s="56" t="s">
        <v>114</v>
      </c>
      <c r="D206" s="57" t="s">
        <v>3</v>
      </c>
      <c r="E206" s="96">
        <v>3</v>
      </c>
      <c r="F206" s="60"/>
      <c r="G206" s="16"/>
    </row>
    <row r="207" spans="2:7" customFormat="1" ht="18.75" customHeight="1" x14ac:dyDescent="0.35">
      <c r="B207" s="22">
        <v>89</v>
      </c>
      <c r="C207" s="56" t="s">
        <v>202</v>
      </c>
      <c r="D207" s="57"/>
      <c r="E207" s="96"/>
      <c r="F207" s="60"/>
      <c r="G207" s="16"/>
    </row>
    <row r="208" spans="2:7" customFormat="1" ht="21.6" customHeight="1" x14ac:dyDescent="0.35">
      <c r="B208" s="59"/>
      <c r="C208" s="56" t="s">
        <v>114</v>
      </c>
      <c r="D208" s="57" t="s">
        <v>3</v>
      </c>
      <c r="E208" s="96">
        <v>5</v>
      </c>
      <c r="F208" s="60"/>
      <c r="G208" s="16"/>
    </row>
    <row r="209" spans="2:7" customFormat="1" ht="19.95" customHeight="1" x14ac:dyDescent="0.35">
      <c r="B209" s="22">
        <v>90</v>
      </c>
      <c r="C209" s="56" t="s">
        <v>203</v>
      </c>
      <c r="D209" s="57"/>
      <c r="E209" s="96"/>
      <c r="F209" s="60"/>
      <c r="G209" s="16"/>
    </row>
    <row r="210" spans="2:7" customFormat="1" ht="16.95" customHeight="1" x14ac:dyDescent="0.35">
      <c r="B210" s="59"/>
      <c r="C210" s="56" t="s">
        <v>114</v>
      </c>
      <c r="D210" s="57" t="s">
        <v>3</v>
      </c>
      <c r="E210" s="96">
        <v>5</v>
      </c>
      <c r="F210" s="60"/>
      <c r="G210" s="16"/>
    </row>
    <row r="211" spans="2:7" customFormat="1" ht="21" x14ac:dyDescent="0.4">
      <c r="B211" s="54"/>
      <c r="C211" s="55" t="s">
        <v>204</v>
      </c>
      <c r="D211" s="54"/>
      <c r="E211" s="62"/>
      <c r="F211" s="61"/>
      <c r="G211" s="16"/>
    </row>
    <row r="212" spans="2:7" customFormat="1" ht="21.6" customHeight="1" x14ac:dyDescent="0.35">
      <c r="B212" s="22">
        <v>91</v>
      </c>
      <c r="C212" s="56" t="s">
        <v>205</v>
      </c>
      <c r="D212" s="57"/>
      <c r="E212" s="96"/>
      <c r="F212" s="60"/>
      <c r="G212" s="16"/>
    </row>
    <row r="213" spans="2:7" customFormat="1" ht="19.2" customHeight="1" x14ac:dyDescent="0.35">
      <c r="B213" s="59"/>
      <c r="C213" s="56" t="s">
        <v>114</v>
      </c>
      <c r="D213" s="57" t="s">
        <v>3</v>
      </c>
      <c r="E213" s="96">
        <v>11</v>
      </c>
      <c r="F213" s="60"/>
      <c r="G213" s="16"/>
    </row>
    <row r="214" spans="2:7" customFormat="1" ht="25.5" customHeight="1" x14ac:dyDescent="0.35">
      <c r="B214" s="22">
        <v>92</v>
      </c>
      <c r="C214" s="56" t="s">
        <v>206</v>
      </c>
      <c r="D214" s="57"/>
      <c r="E214" s="96"/>
      <c r="F214" s="60"/>
      <c r="G214" s="16"/>
    </row>
    <row r="215" spans="2:7" customFormat="1" ht="21.6" customHeight="1" x14ac:dyDescent="0.35">
      <c r="B215" s="59"/>
      <c r="C215" s="56" t="s">
        <v>207</v>
      </c>
      <c r="D215" s="57" t="s">
        <v>52</v>
      </c>
      <c r="E215" s="96">
        <v>100</v>
      </c>
      <c r="F215" s="60"/>
      <c r="G215" s="16"/>
    </row>
    <row r="216" spans="2:7" customFormat="1" ht="20.25" customHeight="1" x14ac:dyDescent="0.35">
      <c r="B216" s="22">
        <v>93</v>
      </c>
      <c r="C216" s="56" t="s">
        <v>222</v>
      </c>
      <c r="D216" s="57"/>
      <c r="E216" s="96"/>
      <c r="F216" s="60"/>
      <c r="G216" s="16"/>
    </row>
    <row r="217" spans="2:7" customFormat="1" ht="21.75" customHeight="1" x14ac:dyDescent="0.35">
      <c r="B217" s="59"/>
      <c r="C217" s="56" t="s">
        <v>208</v>
      </c>
      <c r="D217" s="57" t="s">
        <v>52</v>
      </c>
      <c r="E217" s="96">
        <v>50</v>
      </c>
      <c r="F217" s="60"/>
      <c r="G217" s="16"/>
    </row>
    <row r="218" spans="2:7" customFormat="1" ht="20.25" customHeight="1" x14ac:dyDescent="0.35">
      <c r="B218" s="22">
        <v>94</v>
      </c>
      <c r="C218" s="56" t="s">
        <v>209</v>
      </c>
      <c r="D218" s="57"/>
      <c r="E218" s="96"/>
      <c r="F218" s="60"/>
      <c r="G218" s="16"/>
    </row>
    <row r="219" spans="2:7" customFormat="1" ht="15.9" customHeight="1" x14ac:dyDescent="0.35">
      <c r="B219" s="59"/>
      <c r="C219" s="56" t="s">
        <v>114</v>
      </c>
      <c r="D219" s="57" t="s">
        <v>3</v>
      </c>
      <c r="E219" s="96">
        <v>1</v>
      </c>
      <c r="F219" s="60"/>
      <c r="G219" s="16"/>
    </row>
    <row r="220" spans="2:7" customFormat="1" ht="22.5" customHeight="1" x14ac:dyDescent="0.35">
      <c r="B220" s="22">
        <v>95</v>
      </c>
      <c r="C220" s="56" t="s">
        <v>210</v>
      </c>
      <c r="D220" s="72"/>
      <c r="E220" s="99"/>
      <c r="F220" s="73"/>
      <c r="G220" s="16"/>
    </row>
    <row r="221" spans="2:7" customFormat="1" ht="24" customHeight="1" thickBot="1" x14ac:dyDescent="0.4">
      <c r="B221" s="59"/>
      <c r="C221" s="56" t="s">
        <v>231</v>
      </c>
      <c r="D221" s="74" t="s">
        <v>3</v>
      </c>
      <c r="E221" s="100">
        <v>1</v>
      </c>
      <c r="F221" s="60"/>
      <c r="G221" s="16"/>
    </row>
    <row r="222" spans="2:7" customFormat="1" ht="25.95" customHeight="1" thickBot="1" x14ac:dyDescent="0.4">
      <c r="B222" s="26"/>
      <c r="C222" s="37" t="s">
        <v>211</v>
      </c>
      <c r="D222" s="37"/>
      <c r="E222" s="94"/>
      <c r="F222" s="52"/>
      <c r="G222" s="16"/>
    </row>
    <row r="223" spans="2:7" customFormat="1" ht="20.399999999999999" customHeight="1" x14ac:dyDescent="0.35">
      <c r="B223" s="17"/>
      <c r="C223" s="53" t="s">
        <v>212</v>
      </c>
      <c r="D223" s="17"/>
      <c r="E223" s="17"/>
      <c r="F223" s="23"/>
      <c r="G223" s="16"/>
    </row>
    <row r="224" spans="2:7" ht="19.5" customHeight="1" x14ac:dyDescent="0.35">
      <c r="B224" s="22">
        <v>96</v>
      </c>
      <c r="C224" s="13" t="s">
        <v>213</v>
      </c>
      <c r="D224" s="17"/>
      <c r="E224" s="17"/>
      <c r="F224" s="23"/>
      <c r="G224" s="16"/>
    </row>
    <row r="225" spans="2:11" ht="15.9" customHeight="1" x14ac:dyDescent="0.35">
      <c r="B225" s="17"/>
      <c r="C225" s="13" t="s">
        <v>11</v>
      </c>
      <c r="D225" s="17" t="s">
        <v>12</v>
      </c>
      <c r="E225" s="17">
        <v>1560</v>
      </c>
      <c r="F225" s="23"/>
      <c r="G225" s="16"/>
      <c r="K225" s="1">
        <v>1877270.4</v>
      </c>
    </row>
    <row r="226" spans="2:11" ht="15.9" customHeight="1" x14ac:dyDescent="0.35">
      <c r="B226" s="22">
        <v>97</v>
      </c>
      <c r="C226" s="13" t="s">
        <v>214</v>
      </c>
      <c r="D226" s="17"/>
      <c r="E226" s="17"/>
      <c r="F226" s="23"/>
      <c r="G226" s="16"/>
    </row>
    <row r="227" spans="2:11" customFormat="1" ht="18.600000000000001" customHeight="1" x14ac:dyDescent="0.35">
      <c r="B227" s="17"/>
      <c r="C227" s="13" t="s">
        <v>11</v>
      </c>
      <c r="D227" s="17" t="s">
        <v>12</v>
      </c>
      <c r="E227" s="17">
        <v>1800</v>
      </c>
      <c r="F227" s="23"/>
      <c r="G227" s="16"/>
    </row>
    <row r="228" spans="2:11" ht="16.2" customHeight="1" x14ac:dyDescent="0.35">
      <c r="B228" s="22">
        <v>98</v>
      </c>
      <c r="C228" s="75" t="s">
        <v>215</v>
      </c>
      <c r="D228" s="17"/>
      <c r="E228" s="17"/>
      <c r="F228" s="23"/>
      <c r="G228" s="16"/>
    </row>
    <row r="229" spans="2:11" ht="15.9" customHeight="1" x14ac:dyDescent="0.35">
      <c r="B229" s="17"/>
      <c r="C229" s="13" t="s">
        <v>11</v>
      </c>
      <c r="D229" s="17" t="s">
        <v>12</v>
      </c>
      <c r="E229" s="17">
        <v>86</v>
      </c>
      <c r="F229" s="23"/>
      <c r="G229" s="16"/>
    </row>
    <row r="230" spans="2:11" ht="15.9" customHeight="1" x14ac:dyDescent="0.35">
      <c r="B230" s="22">
        <v>99</v>
      </c>
      <c r="C230" s="75" t="s">
        <v>216</v>
      </c>
      <c r="D230" s="17"/>
      <c r="E230" s="17"/>
      <c r="F230" s="23"/>
      <c r="G230" s="16"/>
    </row>
    <row r="231" spans="2:11" ht="15.9" customHeight="1" thickBot="1" x14ac:dyDescent="0.4">
      <c r="B231" s="76"/>
      <c r="C231" s="77" t="s">
        <v>11</v>
      </c>
      <c r="D231" s="76" t="s">
        <v>12</v>
      </c>
      <c r="E231" s="46">
        <v>30</v>
      </c>
      <c r="F231" s="46"/>
      <c r="G231" s="106"/>
    </row>
    <row r="232" spans="2:11" ht="25.5" customHeight="1" thickBot="1" x14ac:dyDescent="0.3">
      <c r="B232" s="108" t="s">
        <v>217</v>
      </c>
      <c r="C232" s="108"/>
      <c r="D232" s="108"/>
      <c r="E232" s="108"/>
      <c r="F232" s="108"/>
      <c r="G232" s="107"/>
    </row>
    <row r="233" spans="2:11" ht="25.5" customHeight="1" thickBot="1" x14ac:dyDescent="0.4">
      <c r="B233" s="109" t="s">
        <v>218</v>
      </c>
      <c r="C233" s="109"/>
      <c r="D233" s="109"/>
      <c r="E233" s="109"/>
      <c r="F233" s="109"/>
      <c r="G233" s="78"/>
    </row>
    <row r="234" spans="2:11" ht="26.25" customHeight="1" thickBot="1" x14ac:dyDescent="0.4">
      <c r="B234" s="109" t="s">
        <v>219</v>
      </c>
      <c r="C234" s="109"/>
      <c r="D234" s="109"/>
      <c r="E234" s="109"/>
      <c r="F234" s="109"/>
      <c r="G234" s="79"/>
    </row>
    <row r="235" spans="2:11" ht="29.25" customHeight="1" thickBot="1" x14ac:dyDescent="0.4">
      <c r="B235" s="109" t="s">
        <v>220</v>
      </c>
      <c r="C235" s="109"/>
      <c r="D235" s="109"/>
      <c r="E235" s="109"/>
      <c r="F235" s="109"/>
      <c r="G235" s="79"/>
      <c r="K235" s="80">
        <f>+G235*0.02</f>
        <v>0</v>
      </c>
    </row>
    <row r="236" spans="2:11" ht="15.9" customHeight="1" x14ac:dyDescent="0.25">
      <c r="B236" s="81"/>
      <c r="C236" s="82"/>
      <c r="D236" s="82"/>
      <c r="E236" s="83"/>
      <c r="F236" s="84"/>
      <c r="G236" s="84"/>
    </row>
    <row r="237" spans="2:11" ht="15.9" customHeight="1" x14ac:dyDescent="0.25"/>
    <row r="238" spans="2:11" ht="15.9" customHeight="1" x14ac:dyDescent="0.25"/>
    <row r="239" spans="2:11" ht="17.100000000000001" customHeight="1" x14ac:dyDescent="0.25"/>
    <row r="240" spans="2:11" ht="17.100000000000001" customHeight="1" x14ac:dyDescent="0.25">
      <c r="J240" s="89"/>
    </row>
    <row r="241" ht="17.100000000000001" customHeight="1" x14ac:dyDescent="0.25"/>
  </sheetData>
  <mergeCells count="14">
    <mergeCell ref="B232:F232"/>
    <mergeCell ref="B233:F233"/>
    <mergeCell ref="B234:F234"/>
    <mergeCell ref="B235:F235"/>
    <mergeCell ref="B1:G1"/>
    <mergeCell ref="B2:G2"/>
    <mergeCell ref="B3:G3"/>
    <mergeCell ref="B4:G4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2" fitToHeight="0" orientation="portrait" useFirstPageNumber="1" r:id="rId1"/>
  <headerFooter alignWithMargins="0">
    <oddFooter>Page &amp;P</oddFooter>
  </headerFooter>
  <rowBreaks count="3" manualBreakCount="3">
    <brk id="45" min="1" max="6" man="1"/>
    <brk id="104" min="1" max="6" man="1"/>
    <brk id="170" min="1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</vt:lpstr>
      <vt:lpstr>'BPDE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ULTRAPC</dc:creator>
  <cp:lastModifiedBy>abteh</cp:lastModifiedBy>
  <cp:lastPrinted>2025-06-30T11:33:30Z</cp:lastPrinted>
  <dcterms:created xsi:type="dcterms:W3CDTF">2024-10-18T20:22:47Z</dcterms:created>
  <dcterms:modified xsi:type="dcterms:W3CDTF">2025-09-03T10:13:01Z</dcterms:modified>
</cp:coreProperties>
</file>