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-4\Desktop\SDL SIDI -BENNOUR 20-10-2025\CONVENTIONS\BNI HLAL\AO TRAVAUX BNI HLAL  SAPSB VERSION 15-06-2026\DCE AO N° SAPSB-05-2026 TRAVAUX BNI HLAL  DEF\"/>
    </mc:Choice>
  </mc:AlternateContent>
  <xr:revisionPtr revIDLastSave="0" documentId="13_ncr:1_{7E89FA3C-3403-4456-9A2A-571252F3559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Macro2" sheetId="1" state="hidden" r:id="rId1"/>
    <sheet name="Macro1" sheetId="2" state="hidden" r:id="rId2"/>
    <sheet name="BPDE " sheetId="250" r:id="rId3"/>
  </sheets>
  <definedNames>
    <definedName name="A">#N/A</definedName>
    <definedName name="b" localSheetId="1">2.68</definedName>
    <definedName name="b" localSheetId="0">2.68</definedName>
    <definedName name="DALOT">#N/A</definedName>
    <definedName name="i" localSheetId="1">0.0294</definedName>
    <definedName name="j" localSheetId="1">1001</definedName>
    <definedName name="j" localSheetId="0">1001</definedName>
    <definedName name="K" localSheetId="1">33.33</definedName>
    <definedName name="K">#N/A</definedName>
    <definedName name="m" localSheetId="1">0</definedName>
    <definedName name="m" localSheetId="0">0</definedName>
    <definedName name="MAX24H">#REF!</definedName>
    <definedName name="PERIODE">#N/A</definedName>
    <definedName name="PLUIE">#N/A</definedName>
    <definedName name="Qprojet" localSheetId="1">7.93</definedName>
    <definedName name="Qprojet" localSheetId="0">7.93</definedName>
    <definedName name="_xlnm.Print_Area" localSheetId="2">'BPDE '!$A$1:$H$56</definedName>
  </definedNames>
  <calcPr calcId="191029"/>
</workbook>
</file>

<file path=xl/calcChain.xml><?xml version="1.0" encoding="utf-8"?>
<calcChain xmlns="http://schemas.openxmlformats.org/spreadsheetml/2006/main">
  <c r="G9" i="250" l="1"/>
  <c r="G11" i="250"/>
  <c r="G48" i="250"/>
  <c r="G46" i="250"/>
  <c r="G44" i="250"/>
  <c r="G42" i="250"/>
  <c r="G40" i="250"/>
  <c r="G38" i="250"/>
  <c r="G35" i="250"/>
  <c r="G33" i="250"/>
  <c r="G31" i="250"/>
  <c r="G29" i="250"/>
  <c r="G27" i="250"/>
  <c r="G25" i="250"/>
  <c r="G23" i="250"/>
  <c r="G21" i="250"/>
  <c r="G19" i="250"/>
  <c r="G16" i="250"/>
  <c r="G14" i="250"/>
  <c r="G49" i="250" l="1"/>
  <c r="G50" i="250" l="1"/>
  <c r="G51" i="250" s="1"/>
</calcChain>
</file>

<file path=xl/sharedStrings.xml><?xml version="1.0" encoding="utf-8"?>
<sst xmlns="http://schemas.openxmlformats.org/spreadsheetml/2006/main" count="121" uniqueCount="85">
  <si>
    <t>energie</t>
  </si>
  <si>
    <t>saisie des données</t>
  </si>
  <si>
    <t>boucle{</t>
  </si>
  <si>
    <t>section A</t>
  </si>
  <si>
    <t>derivée A' ou T</t>
  </si>
  <si>
    <t>dérivée de T'</t>
  </si>
  <si>
    <t>definition de la derivée de F'(y)</t>
  </si>
  <si>
    <t>definition de  F(y)</t>
  </si>
  <si>
    <t>RESULTAT: hauteur critique</t>
  </si>
  <si>
    <t>MANNING</t>
  </si>
  <si>
    <t>definition de alpha</t>
  </si>
  <si>
    <t>derivée A'</t>
  </si>
  <si>
    <t>périmètre P</t>
  </si>
  <si>
    <t>derivée P'=A11</t>
  </si>
  <si>
    <t>Rh</t>
  </si>
  <si>
    <t>rayon hydraulique Rh=A/P</t>
  </si>
  <si>
    <t>derivée Rh'</t>
  </si>
  <si>
    <t>Rh^2/3</t>
  </si>
  <si>
    <t>Rh^-1/3</t>
  </si>
  <si>
    <t>RESULTAT: hauteur normale</t>
  </si>
  <si>
    <t>N°</t>
  </si>
  <si>
    <t>DÉSIGNATION DES PRESTATIONS</t>
  </si>
  <si>
    <t>Piquetage</t>
  </si>
  <si>
    <t xml:space="preserve">QUATITES TOTALES </t>
  </si>
  <si>
    <t>Article IV-2</t>
  </si>
  <si>
    <t xml:space="preserve">Réf CPS </t>
  </si>
  <si>
    <t>A-Installation générale</t>
  </si>
  <si>
    <t>B- Terrassements</t>
  </si>
  <si>
    <t>Terrassements en déblais</t>
  </si>
  <si>
    <t>Terrassements en remblais</t>
  </si>
  <si>
    <t>Déblais pour fouilles  y/c la purge</t>
  </si>
  <si>
    <t xml:space="preserve">TOTAL HT </t>
  </si>
  <si>
    <t xml:space="preserve">TVA </t>
  </si>
  <si>
    <t xml:space="preserve">TOTAL TTC </t>
  </si>
  <si>
    <t>Fourniture et Mise en œuvre de l'imprégnation y compris fourniture de l'émulsion de bitume et sablage</t>
  </si>
  <si>
    <t>Revêtement superficiel bicouche (gravillons 6/10 et 10/14) y compris fourniture de l'émulsion de bitume</t>
  </si>
  <si>
    <t>C-Ouvrage hydrauliques et assainissement</t>
  </si>
  <si>
    <t>D- Chaussée</t>
  </si>
  <si>
    <r>
      <t xml:space="preserve">Installation de chantier </t>
    </r>
    <r>
      <rPr>
        <sz val="12"/>
        <color rgb="FFED0000"/>
        <rFont val="Times New Roman"/>
        <family val="1"/>
      </rPr>
      <t>(</t>
    </r>
    <r>
      <rPr>
        <sz val="12"/>
        <color rgb="FFFF0000"/>
        <rFont val="Times New Roman"/>
        <family val="1"/>
      </rPr>
      <t>Ce prix ne doit pas dépasser 3 % (Trois pour cent) du montant de l’acte d’engagement HTVA</t>
    </r>
    <r>
      <rPr>
        <sz val="12"/>
        <color rgb="FFED0000"/>
        <rFont val="Times New Roman"/>
        <family val="1"/>
      </rPr>
      <t>)</t>
    </r>
  </si>
  <si>
    <t>Unité</t>
  </si>
  <si>
    <t xml:space="preserve"> - Le  mètre  cube  ………………………...........................………</t>
  </si>
  <si>
    <t xml:space="preserve">     - Le  mètre  linéaire  ………………............................…………</t>
  </si>
  <si>
    <t xml:space="preserve">     - Le  mètre  linéaire  ………………….......................………</t>
  </si>
  <si>
    <t xml:space="preserve">     - Le  mètre  cube  …………………..................………</t>
  </si>
  <si>
    <t xml:space="preserve">     - Le  mètre  cube  …………………......................………</t>
  </si>
  <si>
    <t xml:space="preserve"> - Le  mètre  cube  ………………………….......................……</t>
  </si>
  <si>
    <t xml:space="preserve"> - Le Kilomètre …………………………........…………………</t>
  </si>
  <si>
    <t xml:space="preserve"> - Le forfait……………….....................................…………</t>
  </si>
  <si>
    <t xml:space="preserve">     - Le  mètre  cube  ……………………....................……</t>
  </si>
  <si>
    <t xml:space="preserve">     - Le  mètre  cube  …………………............................………</t>
  </si>
  <si>
    <t xml:space="preserve"> - Le  mètre  cube  …………………….........................…………</t>
  </si>
  <si>
    <t xml:space="preserve"> - Le  mètre  cube  …………………........................……………</t>
  </si>
  <si>
    <t xml:space="preserve">     - Le  mètre  carré  …………………....................………</t>
  </si>
  <si>
    <t xml:space="preserve"> - Le  mètre  cube  …………….......................…………………</t>
  </si>
  <si>
    <t xml:space="preserve">     - Le  mètre  carré  ………….............................………………</t>
  </si>
  <si>
    <t>TOTAL H.T DHS</t>
  </si>
  <si>
    <t>F</t>
  </si>
  <si>
    <t>km</t>
  </si>
  <si>
    <t>m3</t>
  </si>
  <si>
    <t>ml</t>
  </si>
  <si>
    <t>m2</t>
  </si>
  <si>
    <t>Fourniture et pose des buses en béton armé 135 A diamètre 800 mm</t>
  </si>
  <si>
    <t>Fabrication et mise en œuvre de béton de propreté de classe B10</t>
  </si>
  <si>
    <t>Fabrication et mise en œuvre de béton armé de classe B25</t>
  </si>
  <si>
    <t xml:space="preserve">Fourniture et pose de la couche de fondation en GNF2 0/40 </t>
  </si>
  <si>
    <t xml:space="preserve">Fourniture et pose de la couche de base en GNB 0/31.5 </t>
  </si>
  <si>
    <t xml:space="preserve">Rechargement des accotements en MS type 1 </t>
  </si>
  <si>
    <t>Fourniture et pose des buses en béton armé 135 A diamètre 1000 mm</t>
  </si>
  <si>
    <t xml:space="preserve">Remblai pour fouilles  </t>
  </si>
  <si>
    <t>Béton de classe B20 dosé à 300kg/m3 pour enrobage</t>
  </si>
  <si>
    <t>Acier HT</t>
  </si>
  <si>
    <t>kg</t>
  </si>
  <si>
    <t xml:space="preserve">     - Le  kilogramme  …………………............................………</t>
  </si>
  <si>
    <t xml:space="preserve">     - L'unité …………………............................…………...........</t>
  </si>
  <si>
    <t>U</t>
  </si>
  <si>
    <t xml:space="preserve">     - L'unité  …………..........................………………</t>
  </si>
  <si>
    <t>Panneaux de signalisation verticale</t>
  </si>
  <si>
    <t>Appel d’offres ouvert National , sur offre de prix N° 05/2026 du 29/07/2026</t>
  </si>
  <si>
    <t>PRIX UNITAIRES H.T DHS (en Chiffre)</t>
  </si>
  <si>
    <t>Curage  des Ouvrages busés existants</t>
  </si>
  <si>
    <t>Fait à……………………………….. le :……………………..</t>
  </si>
  <si>
    <t>BORDEREAU DES PRIX DETAIL ESTIMATIF :</t>
  </si>
  <si>
    <t>MARCHE N°   .................................</t>
  </si>
  <si>
    <t>OBJET : TRAVAUX DE CONSTRUCTION ET REVETEMENT EN BICOUCHE  DE LA PISTE OULED SIDI ALI SUR UN LINEAIRE DE 3,81 KM DANS LA COMMUNE DE BNI HLAL SIS PROVINCE DE SIDI BENNOUR</t>
  </si>
  <si>
    <t xml:space="preserve">Signature, nom, qualité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</si>
</sst>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General_)"/>
    <numFmt numFmtId="167" formatCode="_-* #,##0\ _F_-;\-* #,##0\ _F_-;_-* &quot;-&quot;??\ _F_-;_-@_-"/>
  </numFmts>
  <fonts count="21" x14ac:knownFonts="1">
    <font>
      <sz val="10"/>
      <name val="Helv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8"/>
      <name val="Helv"/>
    </font>
    <font>
      <sz val="10"/>
      <name val="Helv"/>
    </font>
    <font>
      <sz val="2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ED0000"/>
      <name val="Times New Roman"/>
      <family val="1"/>
    </font>
    <font>
      <sz val="12"/>
      <color rgb="FFFF0000"/>
      <name val="Times New Roman"/>
      <family val="1"/>
    </font>
    <font>
      <sz val="11"/>
      <name val="Tahoma"/>
      <family val="2"/>
    </font>
    <font>
      <b/>
      <sz val="11"/>
      <name val="Tahoma"/>
      <family val="2"/>
    </font>
    <font>
      <b/>
      <sz val="16"/>
      <name val="Times New Roman"/>
      <family val="1"/>
    </font>
    <font>
      <sz val="18"/>
      <name val="Times New Roman"/>
      <family val="1"/>
    </font>
    <font>
      <b/>
      <u/>
      <sz val="1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166" fontId="0" fillId="0" borderId="0"/>
    <xf numFmtId="0" fontId="8" fillId="0" borderId="0" applyNumberFormat="0">
      <alignment horizontal="right"/>
    </xf>
    <xf numFmtId="0" fontId="10" fillId="0" borderId="0"/>
    <xf numFmtId="165" fontId="3" fillId="0" borderId="0" applyFont="0" applyFill="0" applyBorder="0" applyAlignment="0" applyProtection="0"/>
    <xf numFmtId="166" fontId="1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</cellStyleXfs>
  <cellXfs count="36">
    <xf numFmtId="166" fontId="0" fillId="0" borderId="0" xfId="0"/>
    <xf numFmtId="166" fontId="4" fillId="0" borderId="0" xfId="0" applyFont="1" applyAlignment="1">
      <alignment horizontal="center"/>
    </xf>
    <xf numFmtId="166" fontId="5" fillId="0" borderId="0" xfId="0" applyFont="1"/>
    <xf numFmtId="0" fontId="7" fillId="0" borderId="1" xfId="2" applyFont="1" applyBorder="1" applyAlignment="1">
      <alignment horizontal="center" vertical="center" wrapText="1"/>
    </xf>
    <xf numFmtId="165" fontId="7" fillId="0" borderId="1" xfId="6" applyFont="1" applyFill="1" applyBorder="1" applyAlignment="1">
      <alignment horizontal="center" vertical="center" wrapText="1"/>
    </xf>
    <xf numFmtId="165" fontId="7" fillId="0" borderId="1" xfId="6" applyFont="1" applyFill="1" applyBorder="1" applyAlignment="1">
      <alignment vertical="center" wrapText="1"/>
    </xf>
    <xf numFmtId="0" fontId="13" fillId="3" borderId="1" xfId="7" applyFont="1" applyFill="1" applyBorder="1" applyAlignment="1">
      <alignment horizontal="left" vertical="center" wrapText="1"/>
    </xf>
    <xf numFmtId="0" fontId="13" fillId="3" borderId="1" xfId="7" applyFont="1" applyFill="1" applyBorder="1" applyAlignment="1">
      <alignment horizontal="left" wrapText="1"/>
    </xf>
    <xf numFmtId="1" fontId="7" fillId="3" borderId="1" xfId="6" applyNumberFormat="1" applyFont="1" applyFill="1" applyBorder="1" applyAlignment="1">
      <alignment horizontal="center" vertical="center" wrapText="1"/>
    </xf>
    <xf numFmtId="165" fontId="7" fillId="3" borderId="1" xfId="6" applyFont="1" applyFill="1" applyBorder="1" applyAlignment="1">
      <alignment horizontal="left" vertical="center" wrapText="1"/>
    </xf>
    <xf numFmtId="165" fontId="7" fillId="3" borderId="1" xfId="6" applyFont="1" applyFill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 wrapText="1"/>
    </xf>
    <xf numFmtId="165" fontId="7" fillId="3" borderId="1" xfId="6" applyFont="1" applyFill="1" applyBorder="1" applyAlignment="1">
      <alignment horizontal="center" vertical="center" wrapText="1"/>
    </xf>
    <xf numFmtId="167" fontId="7" fillId="3" borderId="1" xfId="6" applyNumberFormat="1" applyFont="1" applyFill="1" applyBorder="1" applyAlignment="1">
      <alignment horizontal="center" vertical="center" wrapText="1"/>
    </xf>
    <xf numFmtId="0" fontId="13" fillId="3" borderId="1" xfId="7" applyFont="1" applyFill="1" applyBorder="1" applyAlignment="1">
      <alignment horizontal="center" vertical="center" wrapText="1"/>
    </xf>
    <xf numFmtId="0" fontId="13" fillId="3" borderId="1" xfId="7" applyFont="1" applyFill="1" applyBorder="1" applyAlignment="1">
      <alignment horizontal="center" wrapText="1"/>
    </xf>
    <xf numFmtId="166" fontId="16" fillId="0" borderId="0" xfId="0" applyFont="1" applyAlignment="1">
      <alignment vertical="center"/>
    </xf>
    <xf numFmtId="166" fontId="17" fillId="0" borderId="0" xfId="0" applyFont="1" applyAlignment="1">
      <alignment vertical="center"/>
    </xf>
    <xf numFmtId="0" fontId="7" fillId="4" borderId="1" xfId="2" applyFont="1" applyFill="1" applyBorder="1" applyAlignment="1">
      <alignment horizontal="center" vertical="center"/>
    </xf>
    <xf numFmtId="165" fontId="7" fillId="4" borderId="1" xfId="5" applyFont="1" applyFill="1" applyBorder="1" applyAlignment="1">
      <alignment horizontal="center" vertical="center" wrapText="1"/>
    </xf>
    <xf numFmtId="43" fontId="0" fillId="0" borderId="0" xfId="8" applyFont="1"/>
    <xf numFmtId="164" fontId="7" fillId="4" borderId="1" xfId="6" applyNumberFormat="1" applyFont="1" applyFill="1" applyBorder="1" applyAlignment="1">
      <alignment horizontal="center" vertical="center"/>
    </xf>
    <xf numFmtId="166" fontId="12" fillId="2" borderId="1" xfId="4" applyFont="1" applyFill="1" applyBorder="1" applyAlignment="1">
      <alignment vertical="center" wrapText="1"/>
    </xf>
    <xf numFmtId="167" fontId="7" fillId="0" borderId="1" xfId="6" applyNumberFormat="1" applyFont="1" applyFill="1" applyBorder="1" applyAlignment="1">
      <alignment horizontal="center" vertical="center"/>
    </xf>
    <xf numFmtId="167" fontId="7" fillId="3" borderId="1" xfId="6" applyNumberFormat="1" applyFont="1" applyFill="1" applyBorder="1" applyAlignment="1">
      <alignment horizontal="center" vertical="center"/>
    </xf>
    <xf numFmtId="166" fontId="12" fillId="2" borderId="1" xfId="4" applyFont="1" applyFill="1" applyBorder="1" applyAlignment="1">
      <alignment vertical="center"/>
    </xf>
    <xf numFmtId="165" fontId="6" fillId="4" borderId="1" xfId="6" applyFont="1" applyFill="1" applyBorder="1" applyAlignment="1">
      <alignment vertical="center" wrapText="1"/>
    </xf>
    <xf numFmtId="165" fontId="6" fillId="4" borderId="1" xfId="6" applyFont="1" applyFill="1" applyBorder="1" applyAlignment="1">
      <alignment vertical="center"/>
    </xf>
    <xf numFmtId="165" fontId="6" fillId="4" borderId="1" xfId="6" applyFont="1" applyFill="1" applyBorder="1" applyAlignment="1">
      <alignment horizontal="center" vertical="center"/>
    </xf>
    <xf numFmtId="166" fontId="11" fillId="0" borderId="0" xfId="0" applyFont="1" applyAlignment="1">
      <alignment horizontal="center"/>
    </xf>
    <xf numFmtId="165" fontId="6" fillId="4" borderId="1" xfId="6" applyFont="1" applyFill="1" applyBorder="1" applyAlignment="1">
      <alignment horizontal="center" vertical="center" wrapText="1"/>
    </xf>
    <xf numFmtId="166" fontId="18" fillId="0" borderId="0" xfId="0" applyFont="1" applyAlignment="1">
      <alignment horizontal="center" vertical="center" wrapText="1"/>
    </xf>
    <xf numFmtId="166" fontId="19" fillId="0" borderId="0" xfId="0" applyFont="1" applyAlignment="1">
      <alignment horizontal="center"/>
    </xf>
    <xf numFmtId="0" fontId="20" fillId="0" borderId="0" xfId="2" applyFont="1" applyAlignment="1">
      <alignment horizontal="left" vertical="center"/>
    </xf>
    <xf numFmtId="166" fontId="12" fillId="2" borderId="1" xfId="4" applyFont="1" applyFill="1" applyBorder="1" applyAlignment="1">
      <alignment horizontal="left" vertical="center" wrapText="1"/>
    </xf>
    <xf numFmtId="166" fontId="12" fillId="2" borderId="1" xfId="4" applyFont="1" applyFill="1" applyBorder="1" applyAlignment="1">
      <alignment horizontal="left" vertical="center"/>
    </xf>
  </cellXfs>
  <cellStyles count="9">
    <cellStyle name="Milliers" xfId="8" builtinId="3"/>
    <cellStyle name="Milliers 2" xfId="3" xr:uid="{00000000-0005-0000-0000-000001000000}"/>
    <cellStyle name="Milliers 2 2" xfId="5" xr:uid="{C5DB633F-DDB7-4975-8547-73F9BA18DD77}"/>
    <cellStyle name="Milliers 3" xfId="6" xr:uid="{83FF3833-FEC4-4803-9DF2-FCEA8D0D7820}"/>
    <cellStyle name="MS_Arabe" xfId="1" xr:uid="{00000000-0005-0000-0000-000002000000}"/>
    <cellStyle name="Normal" xfId="0" builtinId="0"/>
    <cellStyle name="Normal 3" xfId="4" xr:uid="{B4BADB1A-F44B-4F5B-AF3B-F1679FA9B980}"/>
    <cellStyle name="Normal 4" xfId="7" xr:uid="{2A557E08-BE4A-4F13-8CE6-CDD0F01607DB}"/>
    <cellStyle name="Normal_EST-Conf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  <color rgb="FF99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/>
  </sheetViews>
  <sheetFormatPr baseColWidth="10" defaultColWidth="11.42578125" defaultRowHeight="12.75" x14ac:dyDescent="0.2"/>
  <sheetData>
    <row r="1" spans="1:3" x14ac:dyDescent="0.2">
      <c r="A1" s="1" t="s">
        <v>0</v>
      </c>
    </row>
    <row r="2" spans="1:3" x14ac:dyDescent="0.2">
      <c r="B2" s="2" t="s">
        <v>1</v>
      </c>
    </row>
    <row r="6" spans="1:3" x14ac:dyDescent="0.2">
      <c r="B6" s="2" t="s">
        <v>2</v>
      </c>
    </row>
    <row r="7" spans="1:3" x14ac:dyDescent="0.2">
      <c r="B7" s="2" t="s">
        <v>3</v>
      </c>
    </row>
    <row r="8" spans="1:3" x14ac:dyDescent="0.2">
      <c r="B8" s="2" t="s">
        <v>4</v>
      </c>
    </row>
    <row r="9" spans="1:3" x14ac:dyDescent="0.2">
      <c r="B9" s="2" t="s">
        <v>5</v>
      </c>
    </row>
    <row r="10" spans="1:3" x14ac:dyDescent="0.2">
      <c r="B10" s="2" t="s">
        <v>6</v>
      </c>
    </row>
    <row r="11" spans="1:3" x14ac:dyDescent="0.2">
      <c r="B11" s="2" t="s">
        <v>7</v>
      </c>
    </row>
    <row r="12" spans="1:3" x14ac:dyDescent="0.2">
      <c r="B12">
        <v>0.96279965592434458</v>
      </c>
      <c r="C12" s="2" t="s">
        <v>8</v>
      </c>
    </row>
  </sheetData>
  <sheetProtection password="C710" sheet="1" objects="1" scenarios="1"/>
  <phoneticPr fontId="9" type="noConversion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B20" sqref="B20"/>
    </sheetView>
  </sheetViews>
  <sheetFormatPr baseColWidth="10" defaultColWidth="11.42578125" defaultRowHeight="12.75" x14ac:dyDescent="0.2"/>
  <sheetData>
    <row r="1" spans="1:3" x14ac:dyDescent="0.2">
      <c r="A1" s="1" t="s">
        <v>9</v>
      </c>
    </row>
    <row r="2" spans="1:3" x14ac:dyDescent="0.2">
      <c r="B2" s="2" t="s">
        <v>1</v>
      </c>
    </row>
    <row r="8" spans="1:3" x14ac:dyDescent="0.2">
      <c r="B8" s="2" t="s">
        <v>10</v>
      </c>
    </row>
    <row r="9" spans="1:3" x14ac:dyDescent="0.2">
      <c r="B9" s="2" t="s">
        <v>2</v>
      </c>
    </row>
    <row r="10" spans="1:3" x14ac:dyDescent="0.2">
      <c r="B10" s="2" t="s">
        <v>3</v>
      </c>
    </row>
    <row r="11" spans="1:3" x14ac:dyDescent="0.2">
      <c r="B11" s="2" t="s">
        <v>11</v>
      </c>
    </row>
    <row r="12" spans="1:3" x14ac:dyDescent="0.2">
      <c r="B12" s="2" t="s">
        <v>12</v>
      </c>
      <c r="C12" s="2" t="s">
        <v>13</v>
      </c>
    </row>
    <row r="13" spans="1:3" x14ac:dyDescent="0.2">
      <c r="B13" s="2" t="s">
        <v>14</v>
      </c>
      <c r="C13" s="2" t="s">
        <v>15</v>
      </c>
    </row>
    <row r="14" spans="1:3" x14ac:dyDescent="0.2">
      <c r="B14" s="2" t="s">
        <v>16</v>
      </c>
    </row>
    <row r="16" spans="1:3" x14ac:dyDescent="0.2">
      <c r="B16" s="2" t="s">
        <v>17</v>
      </c>
    </row>
    <row r="17" spans="2:3" x14ac:dyDescent="0.2">
      <c r="B17" s="2" t="s">
        <v>18</v>
      </c>
    </row>
    <row r="18" spans="2:3" x14ac:dyDescent="0.2">
      <c r="B18" s="2" t="s">
        <v>6</v>
      </c>
    </row>
    <row r="19" spans="2:3" x14ac:dyDescent="0.2">
      <c r="B19" s="2" t="s">
        <v>7</v>
      </c>
    </row>
    <row r="20" spans="2:3" x14ac:dyDescent="0.2">
      <c r="B20">
        <v>0.8146839490387936</v>
      </c>
      <c r="C20" s="2" t="s">
        <v>19</v>
      </c>
    </row>
  </sheetData>
  <sheetProtection password="C710" sheet="1" objects="1" scenarios="1"/>
  <phoneticPr fontId="9" type="noConversion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006B-A0B2-4864-842D-F69CC19698A5}">
  <sheetPr>
    <pageSetUpPr fitToPage="1"/>
  </sheetPr>
  <dimension ref="A1:H54"/>
  <sheetViews>
    <sheetView tabSelected="1" view="pageBreakPreview" zoomScale="70" zoomScaleNormal="100" zoomScaleSheetLayoutView="70" workbookViewId="0">
      <selection activeCell="H49" sqref="H49"/>
    </sheetView>
  </sheetViews>
  <sheetFormatPr baseColWidth="10" defaultRowHeight="12.75" x14ac:dyDescent="0.2"/>
  <cols>
    <col min="2" max="2" width="16.7109375" customWidth="1"/>
    <col min="3" max="3" width="64.7109375" customWidth="1"/>
    <col min="4" max="4" width="12.42578125" customWidth="1"/>
    <col min="5" max="5" width="16.5703125" customWidth="1"/>
    <col min="6" max="6" width="24.5703125" customWidth="1"/>
    <col min="7" max="7" width="20.42578125" customWidth="1"/>
    <col min="8" max="8" width="12.28515625" customWidth="1"/>
  </cols>
  <sheetData>
    <row r="1" spans="1:8" ht="26.25" x14ac:dyDescent="0.4">
      <c r="A1" s="29" t="s">
        <v>77</v>
      </c>
      <c r="B1" s="29"/>
      <c r="C1" s="29"/>
      <c r="D1" s="29"/>
      <c r="E1" s="29"/>
      <c r="F1" s="29"/>
      <c r="G1" s="29"/>
    </row>
    <row r="2" spans="1:8" ht="37.5" customHeight="1" x14ac:dyDescent="0.4">
      <c r="A2" s="29" t="s">
        <v>82</v>
      </c>
      <c r="B2" s="29"/>
      <c r="C2" s="29"/>
      <c r="D2" s="29"/>
      <c r="E2" s="29"/>
      <c r="F2" s="29"/>
      <c r="G2" s="29"/>
    </row>
    <row r="3" spans="1:8" ht="52.5" customHeight="1" x14ac:dyDescent="0.2">
      <c r="A3" s="31" t="s">
        <v>83</v>
      </c>
      <c r="B3" s="31"/>
      <c r="C3" s="31"/>
      <c r="D3" s="31"/>
      <c r="E3" s="31"/>
      <c r="F3" s="31"/>
      <c r="G3" s="31"/>
    </row>
    <row r="4" spans="1:8" ht="19.5" customHeight="1" x14ac:dyDescent="0.35">
      <c r="A4" s="32"/>
      <c r="B4" s="32"/>
      <c r="C4" s="32"/>
      <c r="D4" s="32"/>
      <c r="E4" s="32"/>
      <c r="F4" s="32"/>
      <c r="G4" s="32"/>
    </row>
    <row r="5" spans="1:8" ht="30.75" customHeight="1" x14ac:dyDescent="0.2">
      <c r="A5" s="33" t="s">
        <v>81</v>
      </c>
      <c r="B5" s="33"/>
      <c r="C5" s="33"/>
      <c r="D5" s="33"/>
      <c r="E5" s="33"/>
      <c r="F5" s="33"/>
      <c r="G5" s="33"/>
    </row>
    <row r="6" spans="1:8" ht="54.75" customHeight="1" x14ac:dyDescent="0.2">
      <c r="A6" s="18" t="s">
        <v>20</v>
      </c>
      <c r="B6" s="18" t="s">
        <v>25</v>
      </c>
      <c r="C6" s="18" t="s">
        <v>21</v>
      </c>
      <c r="D6" s="18" t="s">
        <v>39</v>
      </c>
      <c r="E6" s="19" t="s">
        <v>23</v>
      </c>
      <c r="F6" s="19" t="s">
        <v>78</v>
      </c>
      <c r="G6" s="21" t="s">
        <v>55</v>
      </c>
    </row>
    <row r="7" spans="1:8" ht="30.75" customHeight="1" x14ac:dyDescent="0.2">
      <c r="A7" s="34" t="s">
        <v>26</v>
      </c>
      <c r="B7" s="34"/>
      <c r="C7" s="34"/>
      <c r="D7" s="22"/>
      <c r="E7" s="22"/>
      <c r="F7" s="22"/>
      <c r="G7" s="22"/>
    </row>
    <row r="8" spans="1:8" ht="54.75" customHeight="1" x14ac:dyDescent="0.2">
      <c r="A8" s="23">
        <v>1</v>
      </c>
      <c r="B8" s="3" t="s">
        <v>24</v>
      </c>
      <c r="C8" s="5" t="s">
        <v>38</v>
      </c>
      <c r="D8" s="5"/>
      <c r="E8" s="4"/>
      <c r="F8" s="5"/>
      <c r="G8" s="5"/>
    </row>
    <row r="9" spans="1:8" ht="20.100000000000001" customHeight="1" x14ac:dyDescent="0.2">
      <c r="A9" s="24"/>
      <c r="B9" s="8"/>
      <c r="C9" s="10" t="s">
        <v>47</v>
      </c>
      <c r="D9" s="12" t="s">
        <v>56</v>
      </c>
      <c r="E9" s="10">
        <v>1</v>
      </c>
      <c r="F9" s="10"/>
      <c r="G9" s="10">
        <f>E9*F9</f>
        <v>0</v>
      </c>
      <c r="H9" s="20"/>
    </row>
    <row r="10" spans="1:8" ht="20.100000000000001" customHeight="1" x14ac:dyDescent="0.2">
      <c r="A10" s="24">
        <v>2</v>
      </c>
      <c r="B10" s="11" t="s">
        <v>24</v>
      </c>
      <c r="C10" s="10" t="s">
        <v>22</v>
      </c>
      <c r="D10" s="12"/>
      <c r="E10" s="12"/>
      <c r="F10" s="10"/>
      <c r="G10" s="10"/>
      <c r="H10" s="20"/>
    </row>
    <row r="11" spans="1:8" ht="20.100000000000001" customHeight="1" x14ac:dyDescent="0.2">
      <c r="A11" s="24"/>
      <c r="B11" s="8"/>
      <c r="C11" s="10" t="s">
        <v>46</v>
      </c>
      <c r="D11" s="12" t="s">
        <v>57</v>
      </c>
      <c r="E11" s="10">
        <v>3.81</v>
      </c>
      <c r="F11" s="10"/>
      <c r="G11" s="10">
        <f>E11*F11</f>
        <v>0</v>
      </c>
      <c r="H11" s="20"/>
    </row>
    <row r="12" spans="1:8" ht="20.100000000000001" customHeight="1" x14ac:dyDescent="0.2">
      <c r="A12" s="35" t="s">
        <v>27</v>
      </c>
      <c r="B12" s="35"/>
      <c r="C12" s="35"/>
      <c r="D12" s="25"/>
      <c r="E12" s="25"/>
      <c r="F12" s="25"/>
      <c r="G12" s="25"/>
      <c r="H12" s="20"/>
    </row>
    <row r="13" spans="1:8" ht="20.100000000000001" customHeight="1" x14ac:dyDescent="0.2">
      <c r="A13" s="24">
        <v>3</v>
      </c>
      <c r="B13" s="11" t="s">
        <v>24</v>
      </c>
      <c r="C13" s="10" t="s">
        <v>28</v>
      </c>
      <c r="D13" s="12"/>
      <c r="E13" s="12"/>
      <c r="F13" s="10"/>
      <c r="G13" s="10"/>
      <c r="H13" s="20"/>
    </row>
    <row r="14" spans="1:8" ht="20.100000000000001" customHeight="1" x14ac:dyDescent="0.2">
      <c r="A14" s="24"/>
      <c r="B14" s="8"/>
      <c r="C14" s="10" t="s">
        <v>45</v>
      </c>
      <c r="D14" s="12" t="s">
        <v>58</v>
      </c>
      <c r="E14" s="10">
        <v>5141</v>
      </c>
      <c r="F14" s="10"/>
      <c r="G14" s="10">
        <f>E14*F14</f>
        <v>0</v>
      </c>
      <c r="H14" s="20"/>
    </row>
    <row r="15" spans="1:8" ht="20.100000000000001" customHeight="1" x14ac:dyDescent="0.2">
      <c r="A15" s="24">
        <v>4</v>
      </c>
      <c r="B15" s="11" t="s">
        <v>24</v>
      </c>
      <c r="C15" s="10" t="s">
        <v>29</v>
      </c>
      <c r="D15" s="12"/>
      <c r="E15" s="10"/>
      <c r="F15" s="10"/>
      <c r="G15" s="10"/>
      <c r="H15" s="20"/>
    </row>
    <row r="16" spans="1:8" ht="27" customHeight="1" x14ac:dyDescent="0.2">
      <c r="A16" s="24"/>
      <c r="B16" s="8"/>
      <c r="C16" s="10" t="s">
        <v>40</v>
      </c>
      <c r="D16" s="12" t="s">
        <v>58</v>
      </c>
      <c r="E16" s="10">
        <v>1322</v>
      </c>
      <c r="F16" s="10"/>
      <c r="G16" s="10">
        <f>E16*F16</f>
        <v>0</v>
      </c>
      <c r="H16" s="20"/>
    </row>
    <row r="17" spans="1:8" ht="20.100000000000001" customHeight="1" x14ac:dyDescent="0.2">
      <c r="A17" s="35" t="s">
        <v>36</v>
      </c>
      <c r="B17" s="35"/>
      <c r="C17" s="35"/>
      <c r="D17" s="25"/>
      <c r="E17" s="25"/>
      <c r="F17" s="25"/>
      <c r="G17" s="25"/>
      <c r="H17" s="20"/>
    </row>
    <row r="18" spans="1:8" ht="33.75" customHeight="1" x14ac:dyDescent="0.2">
      <c r="A18" s="24">
        <v>5</v>
      </c>
      <c r="B18" s="11" t="s">
        <v>24</v>
      </c>
      <c r="C18" s="6" t="s">
        <v>61</v>
      </c>
      <c r="D18" s="14"/>
      <c r="E18" s="12"/>
      <c r="F18" s="10"/>
      <c r="G18" s="10"/>
      <c r="H18" s="20"/>
    </row>
    <row r="19" spans="1:8" ht="20.100000000000001" customHeight="1" x14ac:dyDescent="0.2">
      <c r="A19" s="24"/>
      <c r="B19" s="11"/>
      <c r="C19" s="9" t="s">
        <v>41</v>
      </c>
      <c r="D19" s="12" t="s">
        <v>59</v>
      </c>
      <c r="E19" s="10">
        <v>60</v>
      </c>
      <c r="F19" s="10"/>
      <c r="G19" s="10">
        <f>E19*F19</f>
        <v>0</v>
      </c>
      <c r="H19" s="20"/>
    </row>
    <row r="20" spans="1:8" ht="29.25" customHeight="1" x14ac:dyDescent="0.2">
      <c r="A20" s="24">
        <v>6</v>
      </c>
      <c r="B20" s="11" t="s">
        <v>24</v>
      </c>
      <c r="C20" s="6" t="s">
        <v>67</v>
      </c>
      <c r="D20" s="14"/>
      <c r="E20" s="12"/>
      <c r="F20" s="10"/>
      <c r="G20" s="10"/>
      <c r="H20" s="20"/>
    </row>
    <row r="21" spans="1:8" ht="20.100000000000001" customHeight="1" x14ac:dyDescent="0.2">
      <c r="A21" s="24"/>
      <c r="B21" s="11"/>
      <c r="C21" s="9" t="s">
        <v>42</v>
      </c>
      <c r="D21" s="12" t="s">
        <v>59</v>
      </c>
      <c r="E21" s="10">
        <v>15</v>
      </c>
      <c r="F21" s="10"/>
      <c r="G21" s="10">
        <f>E21*F21</f>
        <v>0</v>
      </c>
      <c r="H21" s="20"/>
    </row>
    <row r="22" spans="1:8" ht="20.100000000000001" customHeight="1" x14ac:dyDescent="0.2">
      <c r="A22" s="24">
        <v>7</v>
      </c>
      <c r="B22" s="11" t="s">
        <v>24</v>
      </c>
      <c r="C22" s="6" t="s">
        <v>30</v>
      </c>
      <c r="D22" s="14"/>
      <c r="E22" s="12"/>
      <c r="F22" s="10"/>
      <c r="G22" s="10"/>
      <c r="H22" s="20"/>
    </row>
    <row r="23" spans="1:8" ht="20.100000000000001" customHeight="1" x14ac:dyDescent="0.2">
      <c r="A23" s="24"/>
      <c r="B23" s="11"/>
      <c r="C23" s="9" t="s">
        <v>43</v>
      </c>
      <c r="D23" s="12" t="s">
        <v>58</v>
      </c>
      <c r="E23" s="10">
        <v>80</v>
      </c>
      <c r="F23" s="12"/>
      <c r="G23" s="10">
        <f>E23*F23</f>
        <v>0</v>
      </c>
      <c r="H23" s="20"/>
    </row>
    <row r="24" spans="1:8" ht="20.100000000000001" customHeight="1" x14ac:dyDescent="0.2">
      <c r="A24" s="24">
        <v>8</v>
      </c>
      <c r="B24" s="11" t="s">
        <v>24</v>
      </c>
      <c r="C24" s="6" t="s">
        <v>68</v>
      </c>
      <c r="D24" s="12"/>
      <c r="E24" s="10"/>
      <c r="F24" s="12"/>
      <c r="G24" s="10"/>
      <c r="H24" s="20"/>
    </row>
    <row r="25" spans="1:8" ht="20.100000000000001" customHeight="1" x14ac:dyDescent="0.2">
      <c r="A25" s="24"/>
      <c r="B25" s="11"/>
      <c r="C25" s="9" t="s">
        <v>43</v>
      </c>
      <c r="D25" s="12" t="s">
        <v>58</v>
      </c>
      <c r="E25" s="10">
        <v>10</v>
      </c>
      <c r="F25" s="12"/>
      <c r="G25" s="10">
        <f>E25*F25</f>
        <v>0</v>
      </c>
      <c r="H25" s="20"/>
    </row>
    <row r="26" spans="1:8" ht="20.100000000000001" customHeight="1" x14ac:dyDescent="0.2">
      <c r="A26" s="24">
        <v>9</v>
      </c>
      <c r="B26" s="11" t="s">
        <v>24</v>
      </c>
      <c r="C26" s="6" t="s">
        <v>62</v>
      </c>
      <c r="D26" s="14"/>
      <c r="E26" s="12"/>
      <c r="F26" s="12"/>
      <c r="G26" s="10"/>
      <c r="H26" s="20"/>
    </row>
    <row r="27" spans="1:8" ht="20.100000000000001" customHeight="1" x14ac:dyDescent="0.2">
      <c r="A27" s="24"/>
      <c r="B27" s="11"/>
      <c r="C27" s="9" t="s">
        <v>44</v>
      </c>
      <c r="D27" s="12" t="s">
        <v>58</v>
      </c>
      <c r="E27" s="10">
        <v>10</v>
      </c>
      <c r="F27" s="12"/>
      <c r="G27" s="10">
        <f>E27*F27</f>
        <v>0</v>
      </c>
      <c r="H27" s="20"/>
    </row>
    <row r="28" spans="1:8" ht="20.100000000000001" customHeight="1" x14ac:dyDescent="0.2">
      <c r="A28" s="24">
        <v>10</v>
      </c>
      <c r="B28" s="11" t="s">
        <v>24</v>
      </c>
      <c r="C28" s="6" t="s">
        <v>63</v>
      </c>
      <c r="D28" s="14"/>
      <c r="E28" s="12"/>
      <c r="F28" s="12"/>
      <c r="G28" s="10"/>
      <c r="H28" s="20"/>
    </row>
    <row r="29" spans="1:8" ht="20.100000000000001" customHeight="1" x14ac:dyDescent="0.2">
      <c r="A29" s="24"/>
      <c r="B29" s="11"/>
      <c r="C29" s="6" t="s">
        <v>48</v>
      </c>
      <c r="D29" s="12" t="s">
        <v>58</v>
      </c>
      <c r="E29" s="10">
        <v>17</v>
      </c>
      <c r="F29" s="12"/>
      <c r="G29" s="10">
        <f>E29*F29</f>
        <v>0</v>
      </c>
      <c r="H29" s="20"/>
    </row>
    <row r="30" spans="1:8" ht="20.100000000000001" customHeight="1" x14ac:dyDescent="0.2">
      <c r="A30" s="24">
        <v>11</v>
      </c>
      <c r="B30" s="11" t="s">
        <v>24</v>
      </c>
      <c r="C30" s="6" t="s">
        <v>69</v>
      </c>
      <c r="D30" s="14"/>
      <c r="E30" s="12"/>
      <c r="F30" s="12"/>
      <c r="G30" s="10"/>
      <c r="H30" s="20"/>
    </row>
    <row r="31" spans="1:8" ht="20.100000000000001" customHeight="1" x14ac:dyDescent="0.2">
      <c r="A31" s="24"/>
      <c r="B31" s="11"/>
      <c r="C31" s="9" t="s">
        <v>49</v>
      </c>
      <c r="D31" s="12" t="s">
        <v>58</v>
      </c>
      <c r="E31" s="10">
        <v>38</v>
      </c>
      <c r="F31" s="12"/>
      <c r="G31" s="10">
        <f>E31*F31</f>
        <v>0</v>
      </c>
      <c r="H31" s="20"/>
    </row>
    <row r="32" spans="1:8" ht="20.100000000000001" customHeight="1" x14ac:dyDescent="0.2">
      <c r="A32" s="24">
        <v>12</v>
      </c>
      <c r="B32" s="11" t="s">
        <v>24</v>
      </c>
      <c r="C32" s="9" t="s">
        <v>70</v>
      </c>
      <c r="D32" s="12"/>
      <c r="E32" s="10"/>
      <c r="F32" s="12"/>
      <c r="G32" s="10"/>
      <c r="H32" s="20"/>
    </row>
    <row r="33" spans="1:8" ht="20.100000000000001" customHeight="1" x14ac:dyDescent="0.2">
      <c r="A33" s="24"/>
      <c r="B33" s="11"/>
      <c r="C33" s="9" t="s">
        <v>72</v>
      </c>
      <c r="D33" s="12" t="s">
        <v>71</v>
      </c>
      <c r="E33" s="10">
        <v>1033</v>
      </c>
      <c r="F33" s="12"/>
      <c r="G33" s="10">
        <f>E33*F33</f>
        <v>0</v>
      </c>
      <c r="H33" s="20"/>
    </row>
    <row r="34" spans="1:8" ht="20.100000000000001" customHeight="1" x14ac:dyDescent="0.2">
      <c r="A34" s="24">
        <v>13</v>
      </c>
      <c r="B34" s="11" t="s">
        <v>24</v>
      </c>
      <c r="C34" s="9" t="s">
        <v>79</v>
      </c>
      <c r="D34" s="12"/>
      <c r="E34" s="10"/>
      <c r="F34" s="12"/>
      <c r="G34" s="10"/>
      <c r="H34" s="20"/>
    </row>
    <row r="35" spans="1:8" ht="20.100000000000001" customHeight="1" x14ac:dyDescent="0.2">
      <c r="A35" s="24"/>
      <c r="B35" s="11"/>
      <c r="C35" s="9" t="s">
        <v>73</v>
      </c>
      <c r="D35" s="12" t="s">
        <v>74</v>
      </c>
      <c r="E35" s="10">
        <v>10</v>
      </c>
      <c r="F35" s="12"/>
      <c r="G35" s="10">
        <f>E35*F35</f>
        <v>0</v>
      </c>
      <c r="H35" s="20"/>
    </row>
    <row r="36" spans="1:8" ht="20.100000000000001" customHeight="1" x14ac:dyDescent="0.2">
      <c r="A36" s="34" t="s">
        <v>37</v>
      </c>
      <c r="B36" s="34"/>
      <c r="C36" s="34"/>
      <c r="D36" s="22"/>
      <c r="E36" s="22"/>
      <c r="F36" s="22"/>
      <c r="G36" s="22"/>
      <c r="H36" s="20"/>
    </row>
    <row r="37" spans="1:8" ht="20.100000000000001" customHeight="1" x14ac:dyDescent="0.2">
      <c r="A37" s="24">
        <v>14</v>
      </c>
      <c r="B37" s="11" t="s">
        <v>24</v>
      </c>
      <c r="C37" s="6" t="s">
        <v>64</v>
      </c>
      <c r="D37" s="14"/>
      <c r="E37" s="12"/>
      <c r="F37" s="10"/>
      <c r="G37" s="10"/>
      <c r="H37" s="20"/>
    </row>
    <row r="38" spans="1:8" ht="20.100000000000001" customHeight="1" x14ac:dyDescent="0.2">
      <c r="A38" s="24"/>
      <c r="B38" s="13"/>
      <c r="C38" s="9" t="s">
        <v>50</v>
      </c>
      <c r="D38" s="12" t="s">
        <v>58</v>
      </c>
      <c r="E38" s="10">
        <v>5174</v>
      </c>
      <c r="F38" s="10"/>
      <c r="G38" s="10">
        <f>E38*F38</f>
        <v>0</v>
      </c>
      <c r="H38" s="20"/>
    </row>
    <row r="39" spans="1:8" ht="20.100000000000001" customHeight="1" x14ac:dyDescent="0.2">
      <c r="A39" s="24">
        <v>15</v>
      </c>
      <c r="B39" s="11" t="s">
        <v>24</v>
      </c>
      <c r="C39" s="6" t="s">
        <v>65</v>
      </c>
      <c r="D39" s="14"/>
      <c r="E39" s="12"/>
      <c r="F39" s="10"/>
      <c r="G39" s="10"/>
      <c r="H39" s="20"/>
    </row>
    <row r="40" spans="1:8" ht="20.100000000000001" customHeight="1" x14ac:dyDescent="0.2">
      <c r="A40" s="24"/>
      <c r="B40" s="13"/>
      <c r="C40" s="9" t="s">
        <v>51</v>
      </c>
      <c r="D40" s="12" t="s">
        <v>58</v>
      </c>
      <c r="E40" s="10">
        <v>2284</v>
      </c>
      <c r="F40" s="10"/>
      <c r="G40" s="10">
        <f>E40*F40</f>
        <v>0</v>
      </c>
      <c r="H40" s="20"/>
    </row>
    <row r="41" spans="1:8" ht="20.100000000000001" customHeight="1" x14ac:dyDescent="0.25">
      <c r="A41" s="24">
        <v>16</v>
      </c>
      <c r="B41" s="11" t="s">
        <v>24</v>
      </c>
      <c r="C41" s="7" t="s">
        <v>66</v>
      </c>
      <c r="D41" s="15"/>
      <c r="E41" s="12"/>
      <c r="F41" s="10"/>
      <c r="G41" s="10"/>
      <c r="H41" s="20"/>
    </row>
    <row r="42" spans="1:8" ht="20.100000000000001" customHeight="1" x14ac:dyDescent="0.2">
      <c r="A42" s="24"/>
      <c r="B42" s="13"/>
      <c r="C42" s="9" t="s">
        <v>53</v>
      </c>
      <c r="D42" s="12" t="s">
        <v>58</v>
      </c>
      <c r="E42" s="10">
        <v>1279</v>
      </c>
      <c r="F42" s="10"/>
      <c r="G42" s="10">
        <f>E42*F42</f>
        <v>0</v>
      </c>
      <c r="H42" s="20"/>
    </row>
    <row r="43" spans="1:8" ht="42" customHeight="1" x14ac:dyDescent="0.2">
      <c r="A43" s="24">
        <v>17</v>
      </c>
      <c r="B43" s="11" t="s">
        <v>24</v>
      </c>
      <c r="C43" s="6" t="s">
        <v>34</v>
      </c>
      <c r="D43" s="14"/>
      <c r="E43" s="12"/>
      <c r="F43" s="10"/>
      <c r="G43" s="10"/>
      <c r="H43" s="20"/>
    </row>
    <row r="44" spans="1:8" ht="20.100000000000001" customHeight="1" x14ac:dyDescent="0.25">
      <c r="A44" s="24"/>
      <c r="B44" s="11"/>
      <c r="C44" s="7" t="s">
        <v>52</v>
      </c>
      <c r="D44" s="15" t="s">
        <v>60</v>
      </c>
      <c r="E44" s="10">
        <v>15222</v>
      </c>
      <c r="F44" s="10"/>
      <c r="G44" s="10">
        <f>E44*F44</f>
        <v>0</v>
      </c>
      <c r="H44" s="20"/>
    </row>
    <row r="45" spans="1:8" ht="36" customHeight="1" x14ac:dyDescent="0.2">
      <c r="A45" s="24">
        <v>18</v>
      </c>
      <c r="B45" s="11" t="s">
        <v>24</v>
      </c>
      <c r="C45" s="6" t="s">
        <v>35</v>
      </c>
      <c r="D45" s="14"/>
      <c r="E45" s="12"/>
      <c r="F45" s="10"/>
      <c r="G45" s="10"/>
      <c r="H45" s="20"/>
    </row>
    <row r="46" spans="1:8" ht="20.100000000000001" customHeight="1" x14ac:dyDescent="0.25">
      <c r="A46" s="24"/>
      <c r="B46" s="11"/>
      <c r="C46" s="7" t="s">
        <v>54</v>
      </c>
      <c r="D46" s="15" t="s">
        <v>60</v>
      </c>
      <c r="E46" s="10">
        <v>15222</v>
      </c>
      <c r="F46" s="10"/>
      <c r="G46" s="10">
        <f>E46*F46</f>
        <v>0</v>
      </c>
      <c r="H46" s="20"/>
    </row>
    <row r="47" spans="1:8" ht="20.100000000000001" customHeight="1" x14ac:dyDescent="0.25">
      <c r="A47" s="24">
        <v>19</v>
      </c>
      <c r="B47" s="11" t="s">
        <v>24</v>
      </c>
      <c r="C47" s="6" t="s">
        <v>76</v>
      </c>
      <c r="D47" s="15"/>
      <c r="E47" s="12"/>
      <c r="F47" s="10"/>
      <c r="G47" s="10"/>
      <c r="H47" s="20"/>
    </row>
    <row r="48" spans="1:8" ht="20.100000000000001" customHeight="1" x14ac:dyDescent="0.25">
      <c r="A48" s="24"/>
      <c r="B48" s="11"/>
      <c r="C48" s="7" t="s">
        <v>75</v>
      </c>
      <c r="D48" s="15" t="s">
        <v>74</v>
      </c>
      <c r="E48" s="10">
        <v>3</v>
      </c>
      <c r="F48" s="10"/>
      <c r="G48" s="10">
        <f>E48*F48</f>
        <v>0</v>
      </c>
      <c r="H48" s="20"/>
    </row>
    <row r="49" spans="1:8" ht="15.75" x14ac:dyDescent="0.2">
      <c r="A49" s="30" t="s">
        <v>31</v>
      </c>
      <c r="B49" s="30"/>
      <c r="C49" s="30"/>
      <c r="D49" s="30"/>
      <c r="E49" s="30"/>
      <c r="F49" s="30"/>
      <c r="G49" s="26">
        <f>SUM(G8:G11,G13:G16,G18:G35,G38:G48)</f>
        <v>0</v>
      </c>
      <c r="H49" s="20"/>
    </row>
    <row r="50" spans="1:8" ht="15.75" x14ac:dyDescent="0.2">
      <c r="A50" s="30" t="s">
        <v>32</v>
      </c>
      <c r="B50" s="30"/>
      <c r="C50" s="30"/>
      <c r="D50" s="30"/>
      <c r="E50" s="30"/>
      <c r="F50" s="30"/>
      <c r="G50" s="26">
        <f>G49*20%</f>
        <v>0</v>
      </c>
      <c r="H50" s="20"/>
    </row>
    <row r="51" spans="1:8" ht="15.75" x14ac:dyDescent="0.2">
      <c r="A51" s="28" t="s">
        <v>33</v>
      </c>
      <c r="B51" s="28"/>
      <c r="C51" s="28"/>
      <c r="D51" s="28"/>
      <c r="E51" s="28"/>
      <c r="F51" s="28"/>
      <c r="G51" s="27">
        <f>G49+G50</f>
        <v>0</v>
      </c>
      <c r="H51" s="20"/>
    </row>
    <row r="53" spans="1:8" ht="14.25" x14ac:dyDescent="0.2">
      <c r="C53" s="16" t="s">
        <v>80</v>
      </c>
    </row>
    <row r="54" spans="1:8" ht="14.25" x14ac:dyDescent="0.2">
      <c r="C54" s="17" t="s">
        <v>84</v>
      </c>
    </row>
  </sheetData>
  <mergeCells count="12">
    <mergeCell ref="A51:F51"/>
    <mergeCell ref="A1:G1"/>
    <mergeCell ref="A49:F49"/>
    <mergeCell ref="A50:F50"/>
    <mergeCell ref="A3:G3"/>
    <mergeCell ref="A4:G4"/>
    <mergeCell ref="A5:G5"/>
    <mergeCell ref="A36:C36"/>
    <mergeCell ref="A17:C17"/>
    <mergeCell ref="A12:C12"/>
    <mergeCell ref="A7:C7"/>
    <mergeCell ref="A2:G2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Macro2</vt:lpstr>
      <vt:lpstr>Macro1</vt:lpstr>
      <vt:lpstr>BPDE </vt:lpstr>
      <vt:lpstr>'BPDE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PC-4</cp:lastModifiedBy>
  <cp:lastPrinted>2026-06-10T15:03:10Z</cp:lastPrinted>
  <dcterms:created xsi:type="dcterms:W3CDTF">1997-10-06T10:49:51Z</dcterms:created>
  <dcterms:modified xsi:type="dcterms:W3CDTF">2026-06-23T17:18:46Z</dcterms:modified>
</cp:coreProperties>
</file>