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louizi\Desktop\AO 2026\en cours\réhabilitation SP2 moyen tension\"/>
    </mc:Choice>
  </mc:AlternateContent>
  <bookViews>
    <workbookView xWindow="0" yWindow="0" windowWidth="23040" windowHeight="9072"/>
  </bookViews>
  <sheets>
    <sheet name="BP RE SPII" sheetId="3" r:id="rId1"/>
  </sheets>
  <definedNames>
    <definedName name="_Hlk229932820" localSheetId="0">'BP RE SPII'!$A$1</definedName>
    <definedName name="_Hlk229934946" localSheetId="0">'BP RE SPII'!$A$2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 l="1"/>
  <c r="F31" i="3"/>
  <c r="F35" i="3"/>
  <c r="F42" i="3" l="1"/>
  <c r="F41" i="3"/>
  <c r="F39" i="3"/>
  <c r="F38" i="3"/>
  <c r="F37" i="3"/>
  <c r="F36" i="3"/>
  <c r="F34" i="3"/>
  <c r="F33" i="3"/>
  <c r="F32" i="3"/>
  <c r="F29" i="3"/>
  <c r="F28" i="3"/>
  <c r="F27" i="3"/>
  <c r="F26" i="3"/>
  <c r="F25" i="3"/>
  <c r="F24" i="3"/>
  <c r="F22" i="3"/>
  <c r="F21" i="3"/>
  <c r="F20" i="3"/>
  <c r="F19" i="3"/>
  <c r="F18" i="3"/>
  <c r="F17" i="3"/>
  <c r="F16" i="3"/>
  <c r="F15" i="3"/>
  <c r="F14" i="3"/>
  <c r="F13" i="3"/>
  <c r="F12" i="3"/>
  <c r="F11" i="3"/>
  <c r="F10" i="3"/>
  <c r="F9" i="3"/>
  <c r="F8" i="3"/>
  <c r="F7" i="3"/>
  <c r="F43" i="3" l="1"/>
  <c r="F44" i="3"/>
  <c r="F45" i="3" s="1"/>
</calcChain>
</file>

<file path=xl/comments1.xml><?xml version="1.0" encoding="utf-8"?>
<comments xmlns="http://schemas.openxmlformats.org/spreadsheetml/2006/main">
  <authors>
    <author>EMM</author>
  </authors>
  <commentList>
    <comment ref="A30" authorId="0" shapeId="0">
      <text>
        <r>
          <rPr>
            <b/>
            <sz val="9"/>
            <color indexed="81"/>
            <rFont val="Tahoma"/>
            <family val="2"/>
          </rPr>
          <t>EMM:</t>
        </r>
        <r>
          <rPr>
            <sz val="9"/>
            <color indexed="81"/>
            <rFont val="Tahoma"/>
            <family val="2"/>
          </rPr>
          <t xml:space="preserve">
En cours de traitement</t>
        </r>
      </text>
    </comment>
    <comment ref="B31" authorId="0" shapeId="0">
      <text>
        <r>
          <rPr>
            <b/>
            <sz val="9"/>
            <color indexed="81"/>
            <rFont val="Tahoma"/>
            <family val="2"/>
          </rPr>
          <t>EMM:</t>
        </r>
        <r>
          <rPr>
            <sz val="9"/>
            <color indexed="81"/>
            <rFont val="Tahoma"/>
            <family val="2"/>
          </rPr>
          <t xml:space="preserve">
y compris fourniture de l'appareillage nécessaire : Automate programmable avec redondant, Scan I/O, (Sans IHM 12''), alimentation électrique et appareils protections, alimentation secours, câblage et programmation du nouveau automate</t>
        </r>
      </text>
    </comment>
  </commentList>
</comments>
</file>

<file path=xl/sharedStrings.xml><?xml version="1.0" encoding="utf-8"?>
<sst xmlns="http://schemas.openxmlformats.org/spreadsheetml/2006/main" count="117" uniqueCount="88">
  <si>
    <t>N° DE PRIX (1)</t>
  </si>
  <si>
    <t>DESIGNATION      (2)</t>
  </si>
  <si>
    <t>U (3)</t>
  </si>
  <si>
    <t xml:space="preserve">    Q (4)</t>
  </si>
  <si>
    <t>PU HT (5)</t>
  </si>
  <si>
    <t>HT (6)=4x5 PT</t>
  </si>
  <si>
    <t>BORDOREAU DES PRIX DETAIL ESTIMATIF</t>
  </si>
  <si>
    <t>Série N° I : Fourniture, installation , éssai et mise en service des équipements MT y compris les éssais en usine</t>
  </si>
  <si>
    <t>I-1</t>
  </si>
  <si>
    <t xml:space="preserve">U </t>
  </si>
  <si>
    <t>I-2</t>
  </si>
  <si>
    <t xml:space="preserve">Cellule protection transformateur auxiliaire par combiné fusibles </t>
  </si>
  <si>
    <t>I-3</t>
  </si>
  <si>
    <t>I-4</t>
  </si>
  <si>
    <t>U</t>
  </si>
  <si>
    <t>I-5</t>
  </si>
  <si>
    <t>I-6</t>
  </si>
  <si>
    <t>I-7</t>
  </si>
  <si>
    <t>I-8</t>
  </si>
  <si>
    <t>ENS</t>
  </si>
  <si>
    <t>Batterie de compensation pour transfo auxiliaire avec toute sujétion de montage</t>
  </si>
  <si>
    <t>I-9</t>
  </si>
  <si>
    <t>I-10</t>
  </si>
  <si>
    <t>I-11</t>
  </si>
  <si>
    <t>I-12</t>
  </si>
  <si>
    <t>I-13</t>
  </si>
  <si>
    <t>I-14</t>
  </si>
  <si>
    <t>I-15</t>
  </si>
  <si>
    <t>I-16</t>
  </si>
  <si>
    <t>Démontage, inventaire des équipements à remplacer et leur transport vers le lieu de stockage désigné par le maître d’ouvrage</t>
  </si>
  <si>
    <t>FT</t>
  </si>
  <si>
    <t xml:space="preserve">Adaptation de génie civile des locaux (extension du local 5,5 kV) et réhabilitation   des regards pour la pose des armoires M.T et le passage des câbles électriques, peinture, carrelage du sol, changement des fenêtres et porte internes des trois locaux par d’autres en aluminium   </t>
  </si>
  <si>
    <t>Remise en état et amélioration des prises de terre du local MT de la station   de pompage principale SPII</t>
  </si>
  <si>
    <t>II-1</t>
  </si>
  <si>
    <t>II-2</t>
  </si>
  <si>
    <t>II-3</t>
  </si>
  <si>
    <t>Unités de mesure, de contrôle et de transmission de niveau d’eau au niveau des canaux 70 et 55</t>
  </si>
  <si>
    <t xml:space="preserve">Sonde piézométrique bâche d’aspiration et toute sujétion de câblage et montage </t>
  </si>
  <si>
    <t>III-1</t>
  </si>
  <si>
    <t>III-3</t>
  </si>
  <si>
    <t>III-4</t>
  </si>
  <si>
    <t>Sonde détection manque eau et manque aire et électrovanne des anti-béliers et tous sujétion de montage et câblage</t>
  </si>
  <si>
    <t>III-5</t>
  </si>
  <si>
    <t>Micro-ordinateur (PC) type fixe et toutes accessoires</t>
  </si>
  <si>
    <t>Imprimante laser couleur</t>
  </si>
  <si>
    <t>III-6</t>
  </si>
  <si>
    <t>III-7</t>
  </si>
  <si>
    <t>III-8</t>
  </si>
  <si>
    <t>Modem de communication</t>
  </si>
  <si>
    <t>PC portable</t>
  </si>
  <si>
    <t>II-4</t>
  </si>
  <si>
    <t>III-9</t>
  </si>
  <si>
    <t>III-10</t>
  </si>
  <si>
    <t>Mobilier de bureau</t>
  </si>
  <si>
    <t>III-11</t>
  </si>
  <si>
    <t>III-12</t>
  </si>
  <si>
    <t>II-5</t>
  </si>
  <si>
    <t>II-6</t>
  </si>
  <si>
    <t>mL</t>
  </si>
  <si>
    <t>Fourniture, installation et mise en service des câbles MT pour raccordement des cellules MT et transformateurs de puissance et batterie de condensateurs</t>
  </si>
  <si>
    <t>TVA 20%</t>
  </si>
  <si>
    <t>TOTAL GENERAL  TTC</t>
  </si>
  <si>
    <t>Série N°III :Fourniture, installation, essais et mise en service des équipements   d’automatisme et télégestion des  postes locaux de la SPI et la SPII</t>
  </si>
  <si>
    <t>Onduleur industriel de P : 5 KVA</t>
  </si>
  <si>
    <t>Fourniture, installation et mise en service d'un compresseur d’air pour  station  SPII et toutes accéssoire de protection et de fonctionnement necéssaires</t>
  </si>
  <si>
    <t>cellule parafoudre 1et 2</t>
  </si>
  <si>
    <t>cellules arrivée 22 KV 1 et 2</t>
  </si>
  <si>
    <t xml:space="preserve"> cellule de comptage</t>
  </si>
  <si>
    <t xml:space="preserve"> cellule de protection générale par disjoncteur double sectionnement motorisé </t>
  </si>
  <si>
    <t>cellule de protection d’un Transformateur par disjoncteur simple sectionnement motorisé</t>
  </si>
  <si>
    <t>coffrets de comptage MT et BT</t>
  </si>
  <si>
    <t xml:space="preserve"> transformateur de puissance unitaire 160 KVA – 22 KV/400V, pour les auxiliaires de la station principale SPII </t>
  </si>
  <si>
    <t xml:space="preserve">Disjoncteur de protection départ 380V débrochable cadenassable de calibre approprier  </t>
  </si>
  <si>
    <t>matérielle de sécurité poste 22 KV plus trois extincteurs d'icendie de : 6kg /unité</t>
  </si>
  <si>
    <t>Cellule arrivée pour batteries de compensations 5,5 KV avec interrupteur et sectionneur de terre</t>
  </si>
  <si>
    <t>Cellule de protection pour batterie de compensations 5,5 KV par combiné fusible</t>
  </si>
  <si>
    <t xml:space="preserve">Cellule de remontée de barre 5,5 KV </t>
  </si>
  <si>
    <t>Cellule pour abriter les batteries de compensation 5,5 KV</t>
  </si>
  <si>
    <t>Batteries de compensation pour les transfos de puissance 5,5 KV avec toutes accéssoire de protection et de fonctionnement des batteries</t>
  </si>
  <si>
    <t xml:space="preserve">Série N°II: Services connexes communs </t>
  </si>
  <si>
    <t>Extracteurs d’air au niveau du Locale MT (22KV) et locale MT (5,5 KV)</t>
  </si>
  <si>
    <t>Armoire d'automatisation de la la station</t>
  </si>
  <si>
    <t>III-2</t>
  </si>
  <si>
    <t>Plateforme de contrôle, d'affichage et d'archivage</t>
  </si>
  <si>
    <r>
      <t>Système d'exploitation, Logiciels bureautiques plus  Antivirus</t>
    </r>
    <r>
      <rPr>
        <b/>
        <sz val="12"/>
        <rFont val="Arial"/>
        <family val="2"/>
      </rPr>
      <t> </t>
    </r>
  </si>
  <si>
    <t>ESTMATION ADMINISTRATIVE</t>
  </si>
  <si>
    <t>REHABILITATION DES EQUIPEMENTS ELECTRIQUES MOYENNE TENSION (22KV) et (5,5 KV), DES EQUIPENETS DE LAUTOMATISME ET DE LA COMPENSATION DE L’ENERGIE REACTIVE A VIDE DES DEUX TRANSFORMATEURS PRICIPALS DE LA SPII DU SECTEUR R'MEL DU PERIMETRE DU LOUKKOS :</t>
  </si>
  <si>
    <t>FOURNITURE, INSTALLATION ET MISE EN SERVICE D’UN TRANSFORMATEUR 22KV/400V-160KVA DES AUXILIAIRES ET DES APPARIELLES ET LOGICIELS NECESSAIRES POUR LA SUPERVISION ET LE TELECONTÔLE De L’UTOMATISME DE LA SPII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</si>
</sst>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Aptos Narrow"/>
      <family val="2"/>
      <scheme val="minor"/>
    </font>
    <font>
      <b/>
      <sz val="11"/>
      <color theme="1"/>
      <name val="Aptos Narrow"/>
      <family val="2"/>
      <scheme val="minor"/>
    </font>
    <font>
      <sz val="11"/>
      <name val="Times New Roman"/>
      <family val="1"/>
    </font>
    <font>
      <sz val="12"/>
      <name val="Times New Roman"/>
      <family val="1"/>
    </font>
    <font>
      <sz val="11"/>
      <color theme="1"/>
      <name val="Aptos"/>
      <family val="2"/>
    </font>
    <font>
      <b/>
      <sz val="12"/>
      <name val="Arial"/>
      <family val="2"/>
    </font>
    <font>
      <sz val="11"/>
      <color theme="1"/>
      <name val="Times New Roman"/>
      <family val="1"/>
    </font>
    <font>
      <b/>
      <sz val="11"/>
      <color rgb="FFFF0000"/>
      <name val="Aptos Narrow"/>
      <family val="2"/>
      <scheme val="minor"/>
    </font>
    <font>
      <sz val="9"/>
      <color indexed="81"/>
      <name val="Tahoma"/>
      <family val="2"/>
    </font>
    <font>
      <b/>
      <sz val="9"/>
      <color indexed="81"/>
      <name val="Tahoma"/>
      <family val="2"/>
    </font>
    <font>
      <sz val="11"/>
      <name val="Aptos Narrow"/>
      <family val="2"/>
      <scheme val="minor"/>
    </font>
    <font>
      <sz val="11"/>
      <name val="Aptos"/>
      <family val="2"/>
    </font>
    <font>
      <b/>
      <sz val="10"/>
      <color rgb="FF000000"/>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63">
    <xf numFmtId="0" fontId="0" fillId="0" borderId="0" xfId="0"/>
    <xf numFmtId="0" fontId="1" fillId="0" borderId="0" xfId="0" applyFont="1"/>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4" fontId="0" fillId="0" borderId="0" xfId="0" applyNumberFormat="1"/>
    <xf numFmtId="0" fontId="6" fillId="0" borderId="1" xfId="0" applyFont="1" applyBorder="1" applyAlignment="1">
      <alignment horizontal="center" vertical="center" wrapText="1"/>
    </xf>
    <xf numFmtId="0" fontId="0" fillId="0" borderId="1" xfId="0" applyBorder="1" applyAlignment="1">
      <alignment vertical="center" wrapText="1"/>
    </xf>
    <xf numFmtId="0" fontId="1" fillId="0" borderId="10" xfId="0" applyFont="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vertical="center" wrapText="1"/>
    </xf>
    <xf numFmtId="0" fontId="0" fillId="0" borderId="6" xfId="0" applyBorder="1" applyAlignment="1">
      <alignment horizontal="center" vertical="center" wrapText="1"/>
    </xf>
    <xf numFmtId="0" fontId="1" fillId="0" borderId="12" xfId="0" applyFont="1" applyBorder="1" applyAlignment="1">
      <alignment horizontal="center" vertical="center"/>
    </xf>
    <xf numFmtId="0" fontId="3" fillId="0" borderId="13" xfId="0" applyFont="1" applyBorder="1" applyAlignment="1">
      <alignment horizontal="left" vertical="center" wrapText="1"/>
    </xf>
    <xf numFmtId="0" fontId="2" fillId="0" borderId="13" xfId="0" applyFont="1" applyBorder="1" applyAlignment="1">
      <alignment horizontal="center" vertical="center" wrapText="1"/>
    </xf>
    <xf numFmtId="0" fontId="1" fillId="0" borderId="15" xfId="0" applyFont="1" applyBorder="1" applyAlignment="1">
      <alignment horizontal="center" vertical="center"/>
    </xf>
    <xf numFmtId="0" fontId="3" fillId="0" borderId="16" xfId="0" applyFont="1" applyBorder="1" applyAlignment="1">
      <alignment horizontal="left" vertical="center" wrapText="1"/>
    </xf>
    <xf numFmtId="0" fontId="2" fillId="0" borderId="16" xfId="0" applyFont="1" applyBorder="1" applyAlignment="1">
      <alignment horizontal="center" vertical="center" wrapText="1"/>
    </xf>
    <xf numFmtId="4" fontId="4" fillId="0" borderId="18" xfId="0" applyNumberFormat="1" applyFont="1" applyBorder="1" applyAlignment="1">
      <alignment horizontal="right" vertical="center" wrapText="1"/>
    </xf>
    <xf numFmtId="4" fontId="0" fillId="0" borderId="20" xfId="0" applyNumberFormat="1" applyBorder="1" applyAlignment="1">
      <alignment vertical="center"/>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4" fontId="4" fillId="0" borderId="2" xfId="0" applyNumberFormat="1" applyFont="1" applyBorder="1" applyAlignment="1">
      <alignment horizontal="right" vertical="center" wrapText="1"/>
    </xf>
    <xf numFmtId="4" fontId="0" fillId="0" borderId="21" xfId="0" applyNumberFormat="1" applyBorder="1" applyAlignment="1">
      <alignment vertical="center"/>
    </xf>
    <xf numFmtId="4" fontId="0" fillId="0" borderId="22" xfId="0" applyNumberFormat="1" applyBorder="1" applyAlignment="1">
      <alignment vertical="center"/>
    </xf>
    <xf numFmtId="4" fontId="4" fillId="0" borderId="19" xfId="0" applyNumberFormat="1" applyFont="1" applyBorder="1" applyAlignment="1">
      <alignment horizontal="right" vertical="center" wrapText="1"/>
    </xf>
    <xf numFmtId="4" fontId="1" fillId="0" borderId="7" xfId="0" applyNumberFormat="1" applyFont="1" applyBorder="1"/>
    <xf numFmtId="0" fontId="0" fillId="0" borderId="16" xfId="0" applyBorder="1" applyAlignment="1">
      <alignment vertical="center" wrapText="1"/>
    </xf>
    <xf numFmtId="0" fontId="0" fillId="0" borderId="16" xfId="0" applyBorder="1" applyAlignment="1">
      <alignment horizontal="center" vertical="center"/>
    </xf>
    <xf numFmtId="0" fontId="6" fillId="0" borderId="16" xfId="0" applyFont="1" applyBorder="1" applyAlignment="1">
      <alignment horizontal="center" vertical="center" wrapText="1"/>
    </xf>
    <xf numFmtId="0" fontId="0" fillId="0" borderId="13" xfId="0" applyBorder="1" applyAlignment="1">
      <alignment vertical="center" wrapText="1"/>
    </xf>
    <xf numFmtId="0" fontId="0" fillId="0" borderId="13" xfId="0" applyBorder="1" applyAlignment="1">
      <alignment horizontal="center" vertical="center"/>
    </xf>
    <xf numFmtId="0" fontId="6" fillId="0" borderId="13" xfId="0" applyFont="1" applyBorder="1" applyAlignment="1">
      <alignment horizontal="center" vertical="center" wrapText="1"/>
    </xf>
    <xf numFmtId="4" fontId="4" fillId="0" borderId="21" xfId="0" applyNumberFormat="1" applyFont="1" applyBorder="1" applyAlignment="1">
      <alignment horizontal="right" vertical="center" wrapText="1"/>
    </xf>
    <xf numFmtId="4" fontId="4" fillId="0" borderId="22" xfId="0" applyNumberFormat="1" applyFont="1" applyBorder="1" applyAlignment="1">
      <alignment horizontal="right" vertical="center" wrapText="1"/>
    </xf>
    <xf numFmtId="4" fontId="7" fillId="0" borderId="0" xfId="0" applyNumberFormat="1" applyFont="1"/>
    <xf numFmtId="4" fontId="10" fillId="0" borderId="1" xfId="0" applyNumberFormat="1" applyFont="1" applyBorder="1" applyAlignment="1">
      <alignment horizontal="right" vertical="center"/>
    </xf>
    <xf numFmtId="4" fontId="11" fillId="0" borderId="1" xfId="0" applyNumberFormat="1" applyFont="1" applyBorder="1" applyAlignment="1">
      <alignment horizontal="right" vertical="center" wrapText="1"/>
    </xf>
    <xf numFmtId="0" fontId="0" fillId="0" borderId="3" xfId="0" applyBorder="1" applyAlignment="1">
      <alignment horizontal="center" vertical="center" wrapText="1"/>
    </xf>
    <xf numFmtId="4" fontId="11" fillId="0" borderId="16" xfId="0" applyNumberFormat="1" applyFont="1" applyBorder="1" applyAlignment="1">
      <alignment horizontal="right" vertical="center" wrapText="1"/>
    </xf>
    <xf numFmtId="4" fontId="11" fillId="0" borderId="23" xfId="0" applyNumberFormat="1" applyFont="1" applyBorder="1" applyAlignment="1">
      <alignment horizontal="right" vertical="center" wrapText="1"/>
    </xf>
    <xf numFmtId="4" fontId="11" fillId="0" borderId="17" xfId="0" applyNumberFormat="1" applyFont="1" applyBorder="1" applyAlignment="1">
      <alignment horizontal="right" vertical="center" wrapText="1"/>
    </xf>
    <xf numFmtId="4" fontId="11" fillId="0" borderId="11" xfId="0" applyNumberFormat="1" applyFont="1" applyBorder="1" applyAlignment="1">
      <alignment horizontal="right" vertical="center" wrapText="1"/>
    </xf>
    <xf numFmtId="4" fontId="11" fillId="0" borderId="13" xfId="0" applyNumberFormat="1" applyFont="1" applyBorder="1" applyAlignment="1">
      <alignment horizontal="right" vertical="center" wrapText="1"/>
    </xf>
    <xf numFmtId="4" fontId="11" fillId="0" borderId="24" xfId="0" applyNumberFormat="1" applyFont="1" applyBorder="1" applyAlignment="1">
      <alignment horizontal="right" vertical="center" wrapText="1"/>
    </xf>
    <xf numFmtId="0" fontId="0" fillId="0" borderId="13" xfId="0" applyBorder="1" applyAlignment="1">
      <alignment wrapText="1"/>
    </xf>
    <xf numFmtId="4" fontId="10" fillId="0" borderId="25" xfId="0" applyNumberFormat="1" applyFont="1" applyBorder="1" applyAlignment="1">
      <alignment horizontal="right" vertical="center"/>
    </xf>
    <xf numFmtId="4" fontId="11" fillId="0" borderId="14" xfId="0" applyNumberFormat="1" applyFont="1" applyBorder="1" applyAlignment="1">
      <alignment horizontal="right" vertical="center" wrapText="1"/>
    </xf>
    <xf numFmtId="4" fontId="10" fillId="0" borderId="11"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14" xfId="0" applyNumberFormat="1" applyFont="1" applyBorder="1" applyAlignment="1">
      <alignment horizontal="right" vertical="center"/>
    </xf>
    <xf numFmtId="0" fontId="0" fillId="0" borderId="0" xfId="0" applyAlignment="1">
      <alignment wrapText="1"/>
    </xf>
    <xf numFmtId="0" fontId="1" fillId="0" borderId="8" xfId="0" applyFont="1" applyBorder="1" applyAlignment="1">
      <alignment wrapText="1"/>
    </xf>
    <xf numFmtId="0" fontId="1" fillId="0" borderId="18" xfId="0" applyFont="1" applyBorder="1" applyAlignment="1">
      <alignment horizontal="center" wrapText="1"/>
    </xf>
    <xf numFmtId="0" fontId="1" fillId="0" borderId="9" xfId="0" applyFont="1" applyBorder="1" applyAlignment="1">
      <alignment horizontal="center" wrapText="1"/>
    </xf>
    <xf numFmtId="0" fontId="1" fillId="0" borderId="26" xfId="0" applyFont="1" applyBorder="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56"/>
  <sheetViews>
    <sheetView tabSelected="1" topLeftCell="A39" workbookViewId="0">
      <selection activeCell="E28" sqref="E28:E29"/>
    </sheetView>
  </sheetViews>
  <sheetFormatPr baseColWidth="10" defaultColWidth="11.5" defaultRowHeight="13.8"/>
  <cols>
    <col min="1" max="1" width="12" customWidth="1"/>
    <col min="2" max="2" width="39.8984375" customWidth="1"/>
    <col min="3" max="4" width="7.5" customWidth="1"/>
    <col min="5" max="5" width="13.5" customWidth="1"/>
    <col min="6" max="6" width="17.8984375" customWidth="1"/>
  </cols>
  <sheetData>
    <row r="1" spans="1:10" ht="55.5" customHeight="1">
      <c r="A1" s="58" t="s">
        <v>86</v>
      </c>
      <c r="B1" s="58"/>
      <c r="C1" s="58"/>
      <c r="D1" s="58"/>
      <c r="E1" s="58"/>
      <c r="F1" s="58"/>
      <c r="G1" s="53"/>
      <c r="H1" s="53"/>
      <c r="I1" s="53"/>
      <c r="J1" s="53"/>
    </row>
    <row r="2" spans="1:10" ht="46.95" customHeight="1">
      <c r="A2" s="58" t="s">
        <v>87</v>
      </c>
      <c r="B2" s="58"/>
      <c r="C2" s="58"/>
      <c r="D2" s="58"/>
      <c r="E2" s="58"/>
      <c r="F2" s="58"/>
      <c r="G2" s="53"/>
      <c r="H2" s="53"/>
    </row>
    <row r="4" spans="1:10" ht="14.4" thickBot="1">
      <c r="A4" s="1" t="s">
        <v>6</v>
      </c>
      <c r="B4" s="1"/>
      <c r="C4" s="1" t="s">
        <v>85</v>
      </c>
      <c r="D4" s="1"/>
      <c r="E4" s="1"/>
    </row>
    <row r="5" spans="1:10" ht="28.2" thickBot="1">
      <c r="A5" s="40" t="s">
        <v>0</v>
      </c>
      <c r="B5" s="2" t="s">
        <v>1</v>
      </c>
      <c r="C5" s="3" t="s">
        <v>2</v>
      </c>
      <c r="D5" s="3" t="s">
        <v>3</v>
      </c>
      <c r="E5" s="3" t="s">
        <v>4</v>
      </c>
      <c r="F5" s="4" t="s">
        <v>5</v>
      </c>
    </row>
    <row r="6" spans="1:10" ht="32.1" customHeight="1">
      <c r="A6" s="55" t="s">
        <v>7</v>
      </c>
      <c r="B6" s="56"/>
      <c r="C6" s="56"/>
      <c r="D6" s="56"/>
      <c r="E6" s="57"/>
      <c r="F6" s="54"/>
    </row>
    <row r="7" spans="1:10">
      <c r="A7" s="10" t="s">
        <v>8</v>
      </c>
      <c r="B7" s="5" t="s">
        <v>65</v>
      </c>
      <c r="C7" s="6" t="s">
        <v>9</v>
      </c>
      <c r="D7" s="6">
        <v>2</v>
      </c>
      <c r="E7" s="38"/>
      <c r="F7" s="50">
        <f>D7*E7</f>
        <v>0</v>
      </c>
    </row>
    <row r="8" spans="1:10">
      <c r="A8" s="10" t="s">
        <v>10</v>
      </c>
      <c r="B8" s="9" t="s">
        <v>66</v>
      </c>
      <c r="C8" s="6" t="s">
        <v>9</v>
      </c>
      <c r="D8" s="6">
        <v>2</v>
      </c>
      <c r="E8" s="38"/>
      <c r="F8" s="50">
        <f t="shared" ref="F8:F16" si="0">D8*E8</f>
        <v>0</v>
      </c>
    </row>
    <row r="9" spans="1:10" ht="27.6">
      <c r="A9" s="10" t="s">
        <v>12</v>
      </c>
      <c r="B9" s="5" t="s">
        <v>11</v>
      </c>
      <c r="C9" s="6" t="s">
        <v>9</v>
      </c>
      <c r="D9" s="6">
        <v>1</v>
      </c>
      <c r="E9" s="38"/>
      <c r="F9" s="50">
        <f t="shared" si="0"/>
        <v>0</v>
      </c>
    </row>
    <row r="10" spans="1:10">
      <c r="A10" s="10" t="s">
        <v>13</v>
      </c>
      <c r="B10" s="5" t="s">
        <v>67</v>
      </c>
      <c r="C10" s="6" t="s">
        <v>9</v>
      </c>
      <c r="D10" s="6">
        <v>1</v>
      </c>
      <c r="E10" s="38"/>
      <c r="F10" s="50">
        <f t="shared" si="0"/>
        <v>0</v>
      </c>
    </row>
    <row r="11" spans="1:10" ht="27.6">
      <c r="A11" s="10" t="s">
        <v>15</v>
      </c>
      <c r="B11" s="5" t="s">
        <v>68</v>
      </c>
      <c r="C11" s="6" t="s">
        <v>9</v>
      </c>
      <c r="D11" s="6">
        <v>1</v>
      </c>
      <c r="E11" s="38"/>
      <c r="F11" s="50">
        <f t="shared" si="0"/>
        <v>0</v>
      </c>
    </row>
    <row r="12" spans="1:10" ht="27.6">
      <c r="A12" s="10" t="s">
        <v>16</v>
      </c>
      <c r="B12" s="5" t="s">
        <v>69</v>
      </c>
      <c r="C12" s="6" t="s">
        <v>9</v>
      </c>
      <c r="D12" s="6">
        <v>2</v>
      </c>
      <c r="E12" s="38"/>
      <c r="F12" s="50">
        <f t="shared" si="0"/>
        <v>0</v>
      </c>
    </row>
    <row r="13" spans="1:10" ht="31.5" customHeight="1">
      <c r="A13" s="10" t="s">
        <v>17</v>
      </c>
      <c r="B13" s="5" t="s">
        <v>70</v>
      </c>
      <c r="C13" s="6" t="s">
        <v>19</v>
      </c>
      <c r="D13" s="6">
        <v>1</v>
      </c>
      <c r="E13" s="38"/>
      <c r="F13" s="50">
        <f t="shared" si="0"/>
        <v>0</v>
      </c>
    </row>
    <row r="14" spans="1:10" ht="41.4">
      <c r="A14" s="10" t="s">
        <v>18</v>
      </c>
      <c r="B14" s="5" t="s">
        <v>71</v>
      </c>
      <c r="C14" s="6" t="s">
        <v>9</v>
      </c>
      <c r="D14" s="6">
        <v>1</v>
      </c>
      <c r="E14" s="38"/>
      <c r="F14" s="50">
        <f t="shared" si="0"/>
        <v>0</v>
      </c>
    </row>
    <row r="15" spans="1:10" ht="35.1" customHeight="1">
      <c r="A15" s="10" t="s">
        <v>21</v>
      </c>
      <c r="B15" s="9" t="s">
        <v>20</v>
      </c>
      <c r="C15" s="6" t="s">
        <v>19</v>
      </c>
      <c r="D15" s="6">
        <v>1</v>
      </c>
      <c r="E15" s="38"/>
      <c r="F15" s="50">
        <f t="shared" si="0"/>
        <v>0</v>
      </c>
    </row>
    <row r="16" spans="1:10" ht="27.6">
      <c r="A16" s="10" t="s">
        <v>22</v>
      </c>
      <c r="B16" s="5" t="s">
        <v>72</v>
      </c>
      <c r="C16" s="6" t="s">
        <v>14</v>
      </c>
      <c r="D16" s="6">
        <v>1</v>
      </c>
      <c r="E16" s="38"/>
      <c r="F16" s="50">
        <f t="shared" si="0"/>
        <v>0</v>
      </c>
    </row>
    <row r="17" spans="1:6" ht="28.2" thickBot="1">
      <c r="A17" s="14" t="s">
        <v>23</v>
      </c>
      <c r="B17" s="47" t="s">
        <v>73</v>
      </c>
      <c r="C17" s="33" t="s">
        <v>19</v>
      </c>
      <c r="D17" s="33">
        <v>1</v>
      </c>
      <c r="E17" s="51"/>
      <c r="F17" s="52">
        <f>D17*E17</f>
        <v>0</v>
      </c>
    </row>
    <row r="18" spans="1:6" ht="27.6">
      <c r="A18" s="10" t="s">
        <v>24</v>
      </c>
      <c r="B18" s="5" t="s">
        <v>74</v>
      </c>
      <c r="C18" s="6" t="s">
        <v>14</v>
      </c>
      <c r="D18" s="6">
        <v>2</v>
      </c>
      <c r="E18" s="39"/>
      <c r="F18" s="44">
        <f>D18*E18</f>
        <v>0</v>
      </c>
    </row>
    <row r="19" spans="1:6" ht="27.6">
      <c r="A19" s="10" t="s">
        <v>25</v>
      </c>
      <c r="B19" s="5" t="s">
        <v>75</v>
      </c>
      <c r="C19" s="6" t="s">
        <v>14</v>
      </c>
      <c r="D19" s="6">
        <v>2</v>
      </c>
      <c r="E19" s="39"/>
      <c r="F19" s="44">
        <f t="shared" ref="F19:F22" si="1">D19*E19</f>
        <v>0</v>
      </c>
    </row>
    <row r="20" spans="1:6">
      <c r="A20" s="10" t="s">
        <v>26</v>
      </c>
      <c r="B20" s="5" t="s">
        <v>76</v>
      </c>
      <c r="C20" s="6" t="s">
        <v>14</v>
      </c>
      <c r="D20" s="6">
        <v>2</v>
      </c>
      <c r="E20" s="39"/>
      <c r="F20" s="44">
        <f t="shared" si="1"/>
        <v>0</v>
      </c>
    </row>
    <row r="21" spans="1:6" ht="27.6">
      <c r="A21" s="10" t="s">
        <v>27</v>
      </c>
      <c r="B21" s="5" t="s">
        <v>77</v>
      </c>
      <c r="C21" s="6" t="s">
        <v>14</v>
      </c>
      <c r="D21" s="6">
        <v>2</v>
      </c>
      <c r="E21" s="39"/>
      <c r="F21" s="44">
        <f t="shared" si="1"/>
        <v>0</v>
      </c>
    </row>
    <row r="22" spans="1:6" ht="42" thickBot="1">
      <c r="A22" s="14" t="s">
        <v>28</v>
      </c>
      <c r="B22" s="47" t="s">
        <v>78</v>
      </c>
      <c r="C22" s="33" t="s">
        <v>14</v>
      </c>
      <c r="D22" s="33">
        <v>2</v>
      </c>
      <c r="E22" s="48"/>
      <c r="F22" s="49">
        <f t="shared" si="1"/>
        <v>0</v>
      </c>
    </row>
    <row r="23" spans="1:6" ht="32.1" customHeight="1" thickBot="1">
      <c r="A23" s="55" t="s">
        <v>79</v>
      </c>
      <c r="B23" s="56"/>
      <c r="C23" s="56"/>
      <c r="D23" s="56"/>
      <c r="E23" s="57"/>
      <c r="F23" s="54"/>
    </row>
    <row r="24" spans="1:6" ht="41.4">
      <c r="A24" s="17" t="s">
        <v>33</v>
      </c>
      <c r="B24" s="29" t="s">
        <v>29</v>
      </c>
      <c r="C24" s="30" t="s">
        <v>30</v>
      </c>
      <c r="D24" s="31">
        <v>1</v>
      </c>
      <c r="E24" s="41"/>
      <c r="F24" s="42">
        <f>D24*E24</f>
        <v>0</v>
      </c>
    </row>
    <row r="25" spans="1:6" ht="82.8">
      <c r="A25" s="10" t="s">
        <v>34</v>
      </c>
      <c r="B25" s="9" t="s">
        <v>31</v>
      </c>
      <c r="C25" s="6" t="s">
        <v>30</v>
      </c>
      <c r="D25" s="8">
        <v>1</v>
      </c>
      <c r="E25" s="43"/>
      <c r="F25" s="43">
        <f t="shared" ref="F25:F29" si="2">D25*E25</f>
        <v>0</v>
      </c>
    </row>
    <row r="26" spans="1:6" ht="41.4">
      <c r="A26" s="10" t="s">
        <v>35</v>
      </c>
      <c r="B26" s="9" t="s">
        <v>32</v>
      </c>
      <c r="C26" s="6" t="s">
        <v>30</v>
      </c>
      <c r="D26" s="8">
        <v>1</v>
      </c>
      <c r="E26" s="39"/>
      <c r="F26" s="44">
        <f t="shared" si="2"/>
        <v>0</v>
      </c>
    </row>
    <row r="27" spans="1:6" ht="27.6">
      <c r="A27" s="10" t="s">
        <v>50</v>
      </c>
      <c r="B27" s="9" t="s">
        <v>80</v>
      </c>
      <c r="C27" s="6" t="s">
        <v>14</v>
      </c>
      <c r="D27" s="8">
        <v>2</v>
      </c>
      <c r="E27" s="39"/>
      <c r="F27" s="44">
        <f t="shared" si="2"/>
        <v>0</v>
      </c>
    </row>
    <row r="28" spans="1:6" ht="55.2">
      <c r="A28" s="10" t="s">
        <v>56</v>
      </c>
      <c r="B28" s="9" t="s">
        <v>64</v>
      </c>
      <c r="C28" s="6" t="s">
        <v>19</v>
      </c>
      <c r="D28" s="8">
        <v>1</v>
      </c>
      <c r="E28" s="39"/>
      <c r="F28" s="43">
        <f t="shared" si="2"/>
        <v>0</v>
      </c>
    </row>
    <row r="29" spans="1:6" ht="55.8" thickBot="1">
      <c r="A29" s="14" t="s">
        <v>57</v>
      </c>
      <c r="B29" s="32" t="s">
        <v>59</v>
      </c>
      <c r="C29" s="33" t="s">
        <v>58</v>
      </c>
      <c r="D29" s="34">
        <v>200</v>
      </c>
      <c r="E29" s="45"/>
      <c r="F29" s="46">
        <f t="shared" si="2"/>
        <v>0</v>
      </c>
    </row>
    <row r="30" spans="1:6" ht="32.1" customHeight="1">
      <c r="A30" s="55" t="s">
        <v>62</v>
      </c>
      <c r="B30" s="56"/>
      <c r="C30" s="56"/>
      <c r="D30" s="56"/>
      <c r="E30" s="57"/>
      <c r="F30" s="54"/>
    </row>
    <row r="31" spans="1:6" ht="31.5" customHeight="1">
      <c r="A31" s="10" t="s">
        <v>38</v>
      </c>
      <c r="B31" s="9" t="s">
        <v>81</v>
      </c>
      <c r="C31" s="11" t="s">
        <v>19</v>
      </c>
      <c r="D31" s="11">
        <v>1</v>
      </c>
      <c r="E31" s="24"/>
      <c r="F31" s="35">
        <f>D31*E31</f>
        <v>0</v>
      </c>
    </row>
    <row r="32" spans="1:6" ht="41.4">
      <c r="A32" s="10" t="s">
        <v>82</v>
      </c>
      <c r="B32" s="5" t="s">
        <v>36</v>
      </c>
      <c r="C32" s="11" t="s">
        <v>14</v>
      </c>
      <c r="D32" s="11">
        <v>2</v>
      </c>
      <c r="E32" s="24"/>
      <c r="F32" s="35">
        <f t="shared" ref="F32:F34" si="3">D32*E32</f>
        <v>0</v>
      </c>
    </row>
    <row r="33" spans="1:6" ht="27.6">
      <c r="A33" s="10" t="s">
        <v>39</v>
      </c>
      <c r="B33" s="12" t="s">
        <v>37</v>
      </c>
      <c r="C33" s="13" t="s">
        <v>14</v>
      </c>
      <c r="D33" s="13">
        <v>1</v>
      </c>
      <c r="E33" s="24"/>
      <c r="F33" s="35">
        <f t="shared" si="3"/>
        <v>0</v>
      </c>
    </row>
    <row r="34" spans="1:6" ht="51" customHeight="1" thickBot="1">
      <c r="A34" s="10" t="s">
        <v>40</v>
      </c>
      <c r="B34" s="15" t="s">
        <v>41</v>
      </c>
      <c r="C34" s="16" t="s">
        <v>19</v>
      </c>
      <c r="D34" s="16">
        <v>1</v>
      </c>
      <c r="E34" s="27"/>
      <c r="F34" s="36">
        <f t="shared" si="3"/>
        <v>0</v>
      </c>
    </row>
    <row r="35" spans="1:6" ht="31.8" thickBot="1">
      <c r="A35" s="17" t="s">
        <v>42</v>
      </c>
      <c r="B35" s="18" t="s">
        <v>43</v>
      </c>
      <c r="C35" s="19" t="s">
        <v>14</v>
      </c>
      <c r="D35" s="19">
        <v>1</v>
      </c>
      <c r="E35" s="20"/>
      <c r="F35" s="21">
        <f>D35*E35</f>
        <v>0</v>
      </c>
    </row>
    <row r="36" spans="1:6" ht="16.2" thickBot="1">
      <c r="A36" s="17" t="s">
        <v>45</v>
      </c>
      <c r="B36" s="22" t="s">
        <v>44</v>
      </c>
      <c r="C36" s="23" t="s">
        <v>14</v>
      </c>
      <c r="D36" s="23">
        <v>1</v>
      </c>
      <c r="E36" s="24"/>
      <c r="F36" s="25">
        <f t="shared" ref="F36:F39" si="4">D36*E36</f>
        <v>0</v>
      </c>
    </row>
    <row r="37" spans="1:6" ht="16.2" thickBot="1">
      <c r="A37" s="17" t="s">
        <v>46</v>
      </c>
      <c r="B37" s="22" t="s">
        <v>63</v>
      </c>
      <c r="C37" s="23" t="s">
        <v>14</v>
      </c>
      <c r="D37" s="23">
        <v>1</v>
      </c>
      <c r="E37" s="24"/>
      <c r="F37" s="25">
        <f t="shared" si="4"/>
        <v>0</v>
      </c>
    </row>
    <row r="38" spans="1:6" ht="16.2" thickBot="1">
      <c r="A38" s="17" t="s">
        <v>47</v>
      </c>
      <c r="B38" s="22" t="s">
        <v>48</v>
      </c>
      <c r="C38" s="23" t="s">
        <v>14</v>
      </c>
      <c r="D38" s="23">
        <v>1</v>
      </c>
      <c r="E38" s="24"/>
      <c r="F38" s="25">
        <f t="shared" si="4"/>
        <v>0</v>
      </c>
    </row>
    <row r="39" spans="1:6" ht="15.6">
      <c r="A39" s="17" t="s">
        <v>51</v>
      </c>
      <c r="B39" s="22" t="s">
        <v>49</v>
      </c>
      <c r="C39" s="23" t="s">
        <v>14</v>
      </c>
      <c r="D39" s="23">
        <v>1</v>
      </c>
      <c r="E39" s="24"/>
      <c r="F39" s="25">
        <f t="shared" si="4"/>
        <v>0</v>
      </c>
    </row>
    <row r="40" spans="1:6" ht="31.2">
      <c r="A40" s="10" t="s">
        <v>52</v>
      </c>
      <c r="B40" s="22" t="s">
        <v>83</v>
      </c>
      <c r="C40" s="23" t="s">
        <v>14</v>
      </c>
      <c r="D40" s="23">
        <v>1</v>
      </c>
      <c r="E40" s="24"/>
      <c r="F40" s="25">
        <f>D40*E40</f>
        <v>0</v>
      </c>
    </row>
    <row r="41" spans="1:6" ht="31.2">
      <c r="A41" s="10" t="s">
        <v>54</v>
      </c>
      <c r="B41" s="22" t="s">
        <v>84</v>
      </c>
      <c r="C41" s="23" t="s">
        <v>14</v>
      </c>
      <c r="D41" s="23">
        <v>1</v>
      </c>
      <c r="E41" s="24"/>
      <c r="F41" s="25">
        <f t="shared" ref="F41:F42" si="5">D41*E41</f>
        <v>0</v>
      </c>
    </row>
    <row r="42" spans="1:6" ht="16.2" thickBot="1">
      <c r="A42" s="10" t="s">
        <v>55</v>
      </c>
      <c r="B42" s="15" t="s">
        <v>53</v>
      </c>
      <c r="C42" s="16" t="s">
        <v>19</v>
      </c>
      <c r="D42" s="16">
        <v>1</v>
      </c>
      <c r="E42" s="27"/>
      <c r="F42" s="26">
        <f t="shared" si="5"/>
        <v>0</v>
      </c>
    </row>
    <row r="43" spans="1:6" ht="14.4" thickBot="1">
      <c r="A43" s="60"/>
      <c r="B43" s="61"/>
      <c r="C43" s="61"/>
      <c r="D43" s="61"/>
      <c r="E43" s="62"/>
      <c r="F43" s="28">
        <f>SUM(F6:F42)</f>
        <v>0</v>
      </c>
    </row>
    <row r="44" spans="1:6" ht="14.4" thickBot="1">
      <c r="A44" s="60" t="s">
        <v>60</v>
      </c>
      <c r="B44" s="61"/>
      <c r="C44" s="61"/>
      <c r="D44" s="61"/>
      <c r="E44" s="62"/>
      <c r="F44" s="28">
        <f>F43*0.2</f>
        <v>0</v>
      </c>
    </row>
    <row r="45" spans="1:6" ht="14.4" thickBot="1">
      <c r="A45" s="60" t="s">
        <v>61</v>
      </c>
      <c r="B45" s="61"/>
      <c r="C45" s="61"/>
      <c r="D45" s="61"/>
      <c r="E45" s="62"/>
      <c r="F45" s="28">
        <f>F43+F44</f>
        <v>0</v>
      </c>
    </row>
    <row r="47" spans="1:6">
      <c r="A47" s="59"/>
      <c r="B47" s="59"/>
      <c r="C47" s="59"/>
      <c r="D47" s="59"/>
      <c r="E47" s="59"/>
      <c r="F47" s="37"/>
    </row>
    <row r="48" spans="1:6">
      <c r="A48" s="59"/>
      <c r="B48" s="59"/>
      <c r="C48" s="59"/>
      <c r="D48" s="59"/>
      <c r="E48" s="59"/>
      <c r="F48" s="7"/>
    </row>
    <row r="49" spans="1:6">
      <c r="A49" s="59"/>
      <c r="B49" s="59"/>
      <c r="C49" s="59"/>
      <c r="D49" s="59"/>
      <c r="E49" s="59"/>
      <c r="F49" s="7"/>
    </row>
    <row r="52" spans="1:6">
      <c r="F52" s="7"/>
    </row>
    <row r="53" spans="1:6">
      <c r="F53" s="7"/>
    </row>
    <row r="54" spans="1:6">
      <c r="F54" s="7"/>
    </row>
    <row r="56" spans="1:6">
      <c r="F56" s="7"/>
    </row>
  </sheetData>
  <mergeCells count="11">
    <mergeCell ref="A49:E49"/>
    <mergeCell ref="A43:E43"/>
    <mergeCell ref="A44:E44"/>
    <mergeCell ref="A45:E45"/>
    <mergeCell ref="A47:E47"/>
    <mergeCell ref="A6:E6"/>
    <mergeCell ref="A30:E30"/>
    <mergeCell ref="A1:F1"/>
    <mergeCell ref="A2:F2"/>
    <mergeCell ref="A48:E48"/>
    <mergeCell ref="A23:E23"/>
  </mergeCells>
  <pageMargins left="0.7" right="0.7" top="0.75" bottom="0.75" header="0.3" footer="0.3"/>
  <pageSetup paperSize="9" scale="95"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BP RE SPII</vt:lpstr>
      <vt:lpstr>'BP RE SPII'!_Hlk229932820</vt:lpstr>
      <vt:lpstr>'BP RE SPII'!_Hlk229934946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cherif mekkaoui</dc:creator>
  <cp:lastModifiedBy>Hicham LOUIZI</cp:lastModifiedBy>
  <cp:lastPrinted>2026-05-18T11:20:06Z</cp:lastPrinted>
  <dcterms:created xsi:type="dcterms:W3CDTF">2026-05-17T12:06:11Z</dcterms:created>
  <dcterms:modified xsi:type="dcterms:W3CDTF">2026-06-07T13:48:58Z</dcterms:modified>
</cp:coreProperties>
</file>