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SERVICE DES MARCHES\SERVICES DES MARCHES\service des marches 2026\Travaux\TRANCHE 2\Portail 28-2026\A.O 28-2026\"/>
    </mc:Choice>
  </mc:AlternateContent>
  <xr:revisionPtr revIDLastSave="0" documentId="13_ncr:1_{5D796DFF-75CC-4A7D-945C-5FFC33495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6" r:id="rId1"/>
  </sheets>
  <calcPr calcId="191029"/>
</workbook>
</file>

<file path=xl/calcChain.xml><?xml version="1.0" encoding="utf-8"?>
<calcChain xmlns="http://schemas.openxmlformats.org/spreadsheetml/2006/main">
  <c r="D36" i="6" l="1"/>
  <c r="D30" i="6"/>
  <c r="D25" i="6"/>
  <c r="D24" i="6"/>
  <c r="D20" i="6"/>
  <c r="A20" i="6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2" i="6" s="1"/>
  <c r="A33" i="6" s="1"/>
  <c r="A34" i="6" s="1"/>
  <c r="A35" i="6" s="1"/>
  <c r="A36" i="6" s="1"/>
  <c r="A37" i="6" s="1"/>
  <c r="A38" i="6" s="1"/>
  <c r="A41" i="6" s="1"/>
  <c r="A42" i="6" s="1"/>
  <c r="A43" i="6" s="1"/>
  <c r="A44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2" i="6" s="1"/>
  <c r="A63" i="6" l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</calcChain>
</file>

<file path=xl/sharedStrings.xml><?xml version="1.0" encoding="utf-8"?>
<sst xmlns="http://schemas.openxmlformats.org/spreadsheetml/2006/main" count="188" uniqueCount="112">
  <si>
    <t>Couche debase en GNB</t>
  </si>
  <si>
    <t>Revêtement en enrobé bitumineux a chaub BB 0-10</t>
  </si>
  <si>
    <t>Equipements de fermeture en fonte ductile classe D400</t>
  </si>
  <si>
    <t>Lit de pose en sable</t>
  </si>
  <si>
    <t>tranchee drainante</t>
  </si>
  <si>
    <t>Gabionnage</t>
  </si>
  <si>
    <t>Geotextile</t>
  </si>
  <si>
    <t>Barbacanes</t>
  </si>
  <si>
    <t>Micropieux</t>
  </si>
  <si>
    <t xml:space="preserve">Les filets à haute limite élastique (HLE) un nouveau systeme de stabilisation de talus
</t>
  </si>
  <si>
    <t>Canalisations en béton armé DN 1600mm</t>
  </si>
  <si>
    <t>drain perforé</t>
  </si>
  <si>
    <t>couche drainante</t>
  </si>
  <si>
    <t>geotextile</t>
  </si>
  <si>
    <t>enrochement</t>
  </si>
  <si>
    <t>N° Prix</t>
  </si>
  <si>
    <t>Désignation des ouvrages</t>
  </si>
  <si>
    <t>Unité</t>
  </si>
  <si>
    <t>Montant Total</t>
  </si>
  <si>
    <t>Prix  unitaire</t>
  </si>
  <si>
    <t xml:space="preserve">Prix partiel </t>
  </si>
  <si>
    <t>Ft</t>
  </si>
  <si>
    <t>Transplantation d’arbres</t>
  </si>
  <si>
    <t>u</t>
  </si>
  <si>
    <t>m2</t>
  </si>
  <si>
    <t>m3</t>
  </si>
  <si>
    <t>Lit de pose en gravette</t>
  </si>
  <si>
    <t>Remblais primaires</t>
  </si>
  <si>
    <t>Remblais primaire en gravette</t>
  </si>
  <si>
    <t>Remblais secondaires</t>
  </si>
  <si>
    <t>Canalisations en béton armé 135A DN 200mm</t>
  </si>
  <si>
    <t>ml</t>
  </si>
  <si>
    <t>Canalisations en béton armé 135A DN 400mm</t>
  </si>
  <si>
    <t>Canalisations en béton armé 135A DN 800mm</t>
  </si>
  <si>
    <t>Regards de visite simple</t>
  </si>
  <si>
    <t>Regards de chute double</t>
  </si>
  <si>
    <t>Bouches d'égout à grille</t>
  </si>
  <si>
    <t>Fouilles en masse en terrain toutes natures et à  toutes profondeurs</t>
  </si>
  <si>
    <t>Remblai en matériaux insensibles à l'eau</t>
  </si>
  <si>
    <t>Remblai ordinaire</t>
  </si>
  <si>
    <t>Béton de propreté  B15</t>
  </si>
  <si>
    <t>Béton armé de structure B30</t>
  </si>
  <si>
    <t>Béton B25</t>
  </si>
  <si>
    <t>Gros béton</t>
  </si>
  <si>
    <t>Acier pour béton armé</t>
  </si>
  <si>
    <t>Kg</t>
  </si>
  <si>
    <t>Drainage derrière les parois</t>
  </si>
  <si>
    <t>Revêtement en pierre naturelle</t>
  </si>
  <si>
    <t>Garde-corps de sécurité</t>
  </si>
  <si>
    <t>Déblais en tranchée en terrain toutes natures et à  toutes profondeurs</t>
  </si>
  <si>
    <t>Remblais en matériaux d'apport</t>
  </si>
  <si>
    <t>Canalisations en béton armé DN 1400mm</t>
  </si>
  <si>
    <t>Canalisations en béton armé DN 1000mm</t>
  </si>
  <si>
    <t>Béton de propreté</t>
  </si>
  <si>
    <t>Ouvrages de rejets des eaux pluviales</t>
  </si>
  <si>
    <t>Total  Travaux généraux</t>
  </si>
  <si>
    <t>Total Travaux annexes</t>
  </si>
  <si>
    <t>Total Réseau d'Assainissement</t>
  </si>
  <si>
    <t>Total Murs de soutènement , Gabionnage</t>
  </si>
  <si>
    <t>Total Ouvrage hydraulique , Dalots</t>
  </si>
  <si>
    <t>TOTAL GENERAL TTC</t>
  </si>
  <si>
    <t xml:space="preserve">Quantité </t>
  </si>
  <si>
    <t xml:space="preserve">ROYUME DU MAROC
MINISTERE DE L’INTERIEUR
PROVINCE DE CHEFCHAOUEN
COMMUNE DE CHEFCHAOUEN
</t>
  </si>
  <si>
    <t>MARCHE N° :……/2026</t>
  </si>
  <si>
    <t>Travaux d’urgence de stabilisation des talus et de réhabilitation des voiries endommagées suite aux fortes précipitations  - Ville de Chefchaouen- tranche II</t>
  </si>
  <si>
    <t>Signalisation temporaire du chantier et Maintien des dispositifs de signalisation et leur remplacement  y compris signalisation horizontale en bande jaune</t>
  </si>
  <si>
    <t>Travaux de préparatoires (Abattage et dessouchage
d'arbres;démolition;Evacuation à la décharge,dépose de bordures existantes )</t>
  </si>
  <si>
    <t>Remplissage par des regards de visite abandonnés du réseau d'assainissement liquide existant par du béton B20</t>
  </si>
  <si>
    <t>BORDEREAU DES PRIX UNITAIRES ET DETAIL ESTIMATIF</t>
  </si>
  <si>
    <t>Revêtement en grave bitume classe 2 GBB2 pour couche de base y compris couche d'accrochage</t>
  </si>
  <si>
    <t>Revêtement en enrobé bitumineux BBSG2 classe2 0/10 sur une épaisseur de 7cm y compris couche d'accrochage</t>
  </si>
  <si>
    <t>Mise à la côte des ouvrages existants en béton armé ou non armé, préfabriqués ou coulés sur place</t>
  </si>
  <si>
    <r>
      <rPr>
        <sz val="8"/>
        <rFont val="Arial"/>
        <family val="2"/>
      </rPr>
      <t>Plantation d’espèces ligneuses produites en racines nues, destinée à la protection contre les glissements de terrain, comprenant la préparation du sol, l’apport de terre végétale si nécessaire, l’arrosage initial et
l’entretien pendant la période de reprise.</t>
    </r>
  </si>
  <si>
    <t>Total Global HT</t>
  </si>
  <si>
    <t>TVA 20%</t>
  </si>
  <si>
    <r>
      <t xml:space="preserve">        </t>
    </r>
    <r>
      <rPr>
        <b/>
        <sz val="11"/>
        <rFont val="Arial"/>
        <family val="2"/>
      </rPr>
      <t xml:space="preserve"> A- Travaux généraux</t>
    </r>
  </si>
  <si>
    <t xml:space="preserve">        B -Travaux de voirie</t>
  </si>
  <si>
    <t xml:space="preserve">         C. Travaux annexes</t>
  </si>
  <si>
    <r>
      <rPr>
        <sz val="8"/>
        <rFont val="Arial"/>
        <family val="2"/>
      </rPr>
      <t>Déblais en terrain toutes natures et en toutes profondeurs y/c décapage</t>
    </r>
  </si>
  <si>
    <r>
      <rPr>
        <sz val="8"/>
        <rFont val="Arial"/>
        <family val="2"/>
      </rPr>
      <t>Matériaux d’apport pour remblai</t>
    </r>
  </si>
  <si>
    <r>
      <rPr>
        <sz val="8"/>
        <rFont val="Arial"/>
        <family val="2"/>
      </rPr>
      <t>Matériaux d’apport pour remblai en matériaux insensibles à l'eau</t>
    </r>
  </si>
  <si>
    <r>
      <rPr>
        <sz val="8"/>
        <rFont val="Arial"/>
        <family val="2"/>
      </rPr>
      <t>Rabotage de la chaussée existante</t>
    </r>
  </si>
  <si>
    <r>
      <rPr>
        <sz val="8"/>
        <rFont val="Arial"/>
        <family val="2"/>
      </rPr>
      <t>Bordure de trottoir type T4</t>
    </r>
  </si>
  <si>
    <r>
      <rPr>
        <sz val="8"/>
        <rFont val="Arial"/>
        <family val="2"/>
      </rPr>
      <t>Bordure type I2</t>
    </r>
  </si>
  <si>
    <r>
      <rPr>
        <sz val="8"/>
        <rFont val="Arial"/>
        <family val="2"/>
      </rPr>
      <t>Couche anti-contaminante AC</t>
    </r>
  </si>
  <si>
    <r>
      <rPr>
        <sz val="8"/>
        <rFont val="Arial"/>
        <family val="2"/>
      </rPr>
      <t>Couche de forme F1</t>
    </r>
  </si>
  <si>
    <r>
      <rPr>
        <sz val="8"/>
        <rFont val="Arial"/>
        <family val="2"/>
      </rPr>
      <t>Couche de fondation en GNF1</t>
    </r>
  </si>
  <si>
    <r>
      <rPr>
        <sz val="8"/>
        <rFont val="Arial"/>
        <family val="2"/>
      </rPr>
      <t>Revêtement en grave bitume classe 2 GBB2 pour
reprofilage y compris couche d'accrochage</t>
    </r>
  </si>
  <si>
    <r>
      <rPr>
        <sz val="8"/>
        <rFont val="Arial"/>
        <family val="2"/>
      </rPr>
      <t>Enduit d'imprégnation</t>
    </r>
  </si>
  <si>
    <r>
      <rPr>
        <sz val="8"/>
        <rFont val="Arial"/>
        <family val="2"/>
      </rPr>
      <t>Plots routiers réfléchissants</t>
    </r>
  </si>
  <si>
    <r>
      <rPr>
        <sz val="8"/>
        <rFont val="Arial"/>
        <family val="2"/>
      </rPr>
      <t>Revêtement en béton imprimé de 15 cm d'épaisseur</t>
    </r>
  </si>
  <si>
    <r>
      <rPr>
        <sz val="8"/>
        <rFont val="Arial"/>
        <family val="2"/>
      </rPr>
      <t>Garde corps métallique</t>
    </r>
  </si>
  <si>
    <r>
      <rPr>
        <sz val="8"/>
        <rFont val="Arial"/>
        <family val="2"/>
      </rPr>
      <t>Fonte caniveau</t>
    </r>
  </si>
  <si>
    <r>
      <rPr>
        <sz val="8"/>
        <rFont val="Arial"/>
        <family val="2"/>
      </rPr>
      <t>Caniveaux de descentes d’eau</t>
    </r>
  </si>
  <si>
    <t>M2</t>
  </si>
  <si>
    <r>
      <rPr>
        <sz val="8"/>
        <rFont val="Arial"/>
        <family val="2"/>
      </rPr>
      <t>Equipements de fermeture en fonte ductile classe C250</t>
    </r>
  </si>
  <si>
    <r>
      <rPr>
        <sz val="8"/>
        <rFont val="Arial"/>
        <family val="2"/>
      </rPr>
      <t>Tampons préfabriqués en béton armé</t>
    </r>
  </si>
  <si>
    <t xml:space="preserve">         D-Réseau d'Assainissement</t>
  </si>
  <si>
    <r>
      <rPr>
        <sz val="8"/>
        <rFont val="Arial"/>
        <family val="2"/>
      </rPr>
      <t>Déblais en tranchée en terrain toutes natures et à  toutes
profondeurs</t>
    </r>
  </si>
  <si>
    <t xml:space="preserve">         E-Murs de soutènement , Gabionnage</t>
  </si>
  <si>
    <t xml:space="preserve">         F-Ouvrage hydraulique , Dalots</t>
  </si>
  <si>
    <r>
      <rPr>
        <sz val="8"/>
        <rFont val="Arial"/>
        <family val="2"/>
      </rPr>
      <t>Protection des conduites par enrobage en béton B25</t>
    </r>
  </si>
  <si>
    <t>…..............................................................................................................................................................................................................</t>
  </si>
  <si>
    <t>Total Travaux de voirie</t>
  </si>
  <si>
    <r>
      <t xml:space="preserve">…............................................................................................................ </t>
    </r>
    <r>
      <rPr>
        <b/>
        <sz val="10"/>
        <color rgb="FF000000"/>
        <rFont val="Arial"/>
        <family val="2"/>
      </rPr>
      <t>DIRHAMS TOUTES TAXES COMPRISE</t>
    </r>
  </si>
  <si>
    <t>géo composite</t>
  </si>
  <si>
    <t>caniveau en béton</t>
  </si>
  <si>
    <t>Parement préfabriqué et  Armatures de renforcement pour remblai renforcé</t>
  </si>
  <si>
    <t>Fourniture et mise en œuvre de remblai sélectionné pour ouvrage en remblai renforcé</t>
  </si>
  <si>
    <t>M3</t>
  </si>
  <si>
    <r>
      <t>ARRETE LE PRESENT MARCHE  A LA SOMME DE</t>
    </r>
    <r>
      <rPr>
        <b/>
        <sz val="12"/>
        <color rgb="FF000000"/>
        <rFont val="Calibri"/>
        <family val="2"/>
      </rPr>
      <t xml:space="preserve"> : (…............................................................DHS TTC)</t>
    </r>
  </si>
  <si>
    <r>
      <t xml:space="preserve">APPEL D’OFFRE OUVERT </t>
    </r>
    <r>
      <rPr>
        <b/>
        <sz val="11"/>
        <color rgb="FF007BB8"/>
        <rFont val="Calibri"/>
        <family val="2"/>
      </rPr>
      <t>NATIONAL N° 28/2026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</si>
</sst>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Times New Roman"/>
      <family val="1"/>
    </font>
    <font>
      <sz val="8"/>
      <name val="Arial"/>
      <charset val="134"/>
    </font>
    <font>
      <sz val="8"/>
      <color rgb="FF000000"/>
      <name val="Arial"/>
      <charset val="134"/>
    </font>
    <font>
      <b/>
      <sz val="11"/>
      <color rgb="FF007BB8"/>
      <name val="Calibri"/>
      <family val="2"/>
    </font>
    <font>
      <b/>
      <sz val="14"/>
      <color theme="4" tint="-0.249977111117893"/>
      <name val="Calibri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7999511703848384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shrinkToFit="1"/>
    </xf>
    <xf numFmtId="4" fontId="11" fillId="0" borderId="7" xfId="0" applyNumberFormat="1" applyFont="1" applyBorder="1" applyAlignment="1">
      <alignment horizontal="center" vertical="center" shrinkToFit="1"/>
    </xf>
    <xf numFmtId="1" fontId="4" fillId="2" borderId="6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Border="1" applyAlignment="1">
      <alignment horizontal="center" vertical="center" shrinkToFit="1"/>
    </xf>
    <xf numFmtId="1" fontId="4" fillId="2" borderId="8" xfId="0" applyNumberFormat="1" applyFont="1" applyFill="1" applyBorder="1" applyAlignment="1">
      <alignment horizontal="center" vertical="center" shrinkToFit="1"/>
    </xf>
    <xf numFmtId="1" fontId="4" fillId="0" borderId="8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shrinkToFit="1"/>
    </xf>
    <xf numFmtId="1" fontId="4" fillId="0" borderId="9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3" fontId="10" fillId="3" borderId="19" xfId="0" applyNumberFormat="1" applyFont="1" applyFill="1" applyBorder="1" applyAlignment="1">
      <alignment horizontal="center" vertical="center" wrapText="1"/>
    </xf>
    <xf numFmtId="3" fontId="10" fillId="3" borderId="22" xfId="0" applyNumberFormat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top" wrapText="1"/>
    </xf>
    <xf numFmtId="3" fontId="10" fillId="3" borderId="20" xfId="0" applyNumberFormat="1" applyFont="1" applyFill="1" applyBorder="1" applyAlignment="1">
      <alignment horizontal="center" vertical="center" wrapText="1"/>
    </xf>
    <xf numFmtId="3" fontId="10" fillId="3" borderId="23" xfId="0" applyNumberFormat="1" applyFont="1" applyFill="1" applyBorder="1" applyAlignment="1">
      <alignment horizontal="center" vertical="center" wrapText="1"/>
    </xf>
    <xf numFmtId="4" fontId="17" fillId="0" borderId="13" xfId="0" applyNumberFormat="1" applyFont="1" applyBorder="1" applyAlignment="1">
      <alignment horizontal="center" vertical="center" shrinkToFit="1"/>
    </xf>
    <xf numFmtId="0" fontId="16" fillId="0" borderId="17" xfId="0" applyFont="1" applyBorder="1" applyAlignment="1">
      <alignment vertical="top"/>
    </xf>
    <xf numFmtId="0" fontId="19" fillId="0" borderId="21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1" fontId="20" fillId="4" borderId="9" xfId="0" applyNumberFormat="1" applyFont="1" applyFill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shrinkToFit="1"/>
    </xf>
    <xf numFmtId="4" fontId="11" fillId="0" borderId="24" xfId="0" applyNumberFormat="1" applyFont="1" applyBorder="1" applyAlignment="1">
      <alignment horizontal="center" vertical="center" shrinkToFit="1"/>
    </xf>
    <xf numFmtId="4" fontId="11" fillId="0" borderId="13" xfId="0" applyNumberFormat="1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left" vertical="center" wrapText="1"/>
    </xf>
    <xf numFmtId="3" fontId="10" fillId="3" borderId="25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shrinkToFit="1"/>
    </xf>
    <xf numFmtId="0" fontId="16" fillId="0" borderId="14" xfId="0" applyFont="1" applyBorder="1" applyAlignment="1">
      <alignment vertical="top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4" fontId="11" fillId="0" borderId="3" xfId="0" applyNumberFormat="1" applyFont="1" applyBorder="1" applyAlignment="1">
      <alignment horizontal="center" vertical="center" shrinkToFit="1"/>
    </xf>
    <xf numFmtId="4" fontId="11" fillId="0" borderId="11" xfId="0" applyNumberFormat="1" applyFont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E01E-CA77-450D-8735-5B6E7034FE21}">
  <dimension ref="A1:M109"/>
  <sheetViews>
    <sheetView tabSelected="1" topLeftCell="A40" workbookViewId="0">
      <selection activeCell="I31" sqref="I31"/>
    </sheetView>
  </sheetViews>
  <sheetFormatPr baseColWidth="10" defaultColWidth="9" defaultRowHeight="12.75"/>
  <cols>
    <col min="1" max="1" width="6.33203125" style="2" customWidth="1"/>
    <col min="2" max="2" width="52.5" customWidth="1"/>
    <col min="3" max="3" width="6.5" customWidth="1"/>
    <col min="4" max="4" width="10.5" customWidth="1"/>
    <col min="5" max="5" width="14.33203125" customWidth="1"/>
    <col min="6" max="6" width="12" customWidth="1"/>
    <col min="7" max="7" width="18.1640625" customWidth="1"/>
    <col min="11" max="11" width="12.6640625" bestFit="1" customWidth="1"/>
    <col min="13" max="13" width="14.6640625" customWidth="1"/>
  </cols>
  <sheetData>
    <row r="1" spans="1:7" ht="26.25" customHeight="1">
      <c r="A1" s="71" t="s">
        <v>62</v>
      </c>
      <c r="B1" s="72"/>
      <c r="C1" s="4"/>
      <c r="D1" s="4"/>
      <c r="E1" s="4"/>
      <c r="F1" s="4"/>
      <c r="G1" s="4"/>
    </row>
    <row r="2" spans="1:7" ht="22.5" customHeight="1">
      <c r="A2" s="72"/>
      <c r="B2" s="72"/>
      <c r="C2" s="6"/>
      <c r="D2" s="6"/>
      <c r="E2" s="6"/>
      <c r="F2" s="6"/>
      <c r="G2" s="6"/>
    </row>
    <row r="3" spans="1:7" ht="26.25" customHeight="1">
      <c r="A3" s="73" t="s">
        <v>68</v>
      </c>
      <c r="B3" s="73"/>
      <c r="C3" s="73"/>
      <c r="D3" s="73"/>
      <c r="E3" s="73"/>
      <c r="F3" s="73"/>
      <c r="G3" s="73"/>
    </row>
    <row r="4" spans="1:7" ht="31.5" customHeight="1">
      <c r="A4" s="74" t="s">
        <v>64</v>
      </c>
      <c r="B4" s="75"/>
      <c r="C4" s="75"/>
      <c r="D4" s="75"/>
      <c r="E4" s="75"/>
      <c r="F4" s="75"/>
      <c r="G4" s="75"/>
    </row>
    <row r="5" spans="1:7" ht="15" customHeight="1">
      <c r="A5" s="7"/>
      <c r="B5" s="8"/>
      <c r="C5" s="8"/>
      <c r="D5" s="8"/>
      <c r="E5" s="8"/>
      <c r="F5" s="8"/>
      <c r="G5" s="8"/>
    </row>
    <row r="6" spans="1:7" ht="18.75" customHeight="1">
      <c r="A6" s="76" t="s">
        <v>111</v>
      </c>
      <c r="B6" s="76"/>
      <c r="C6" s="76"/>
      <c r="D6" s="76"/>
      <c r="E6" s="76"/>
      <c r="F6" s="76"/>
      <c r="G6" s="76"/>
    </row>
    <row r="7" spans="1:7" ht="18.75" customHeight="1">
      <c r="A7" s="76" t="s">
        <v>63</v>
      </c>
      <c r="B7" s="76"/>
      <c r="C7" s="76"/>
      <c r="D7" s="76"/>
      <c r="E7" s="76"/>
      <c r="F7" s="76"/>
      <c r="G7" s="76"/>
    </row>
    <row r="8" spans="1:7" ht="12.75" customHeight="1" thickBot="1">
      <c r="A8" s="5"/>
      <c r="B8" s="6"/>
      <c r="C8" s="6"/>
      <c r="D8" s="6"/>
      <c r="E8" s="6"/>
      <c r="F8" s="6"/>
      <c r="G8" s="6"/>
    </row>
    <row r="9" spans="1:7" s="1" customFormat="1" ht="36" customHeight="1" thickBot="1">
      <c r="A9" s="40" t="s">
        <v>15</v>
      </c>
      <c r="B9" s="40" t="s">
        <v>16</v>
      </c>
      <c r="C9" s="40" t="s">
        <v>17</v>
      </c>
      <c r="D9" s="41" t="s">
        <v>61</v>
      </c>
      <c r="E9" s="40" t="s">
        <v>19</v>
      </c>
      <c r="F9" s="41" t="s">
        <v>20</v>
      </c>
      <c r="G9" s="40" t="s">
        <v>18</v>
      </c>
    </row>
    <row r="10" spans="1:7" ht="21.75" customHeight="1" thickBot="1">
      <c r="A10" s="65" t="s">
        <v>75</v>
      </c>
      <c r="B10" s="66"/>
      <c r="C10" s="66"/>
      <c r="D10" s="66"/>
      <c r="E10" s="66"/>
      <c r="F10" s="66"/>
      <c r="G10" s="67"/>
    </row>
    <row r="11" spans="1:7" ht="36.75" customHeight="1">
      <c r="A11" s="26">
        <v>1</v>
      </c>
      <c r="B11" s="23" t="s">
        <v>65</v>
      </c>
      <c r="C11" s="10" t="s">
        <v>21</v>
      </c>
      <c r="D11" s="14">
        <v>1</v>
      </c>
      <c r="E11" s="21"/>
      <c r="F11" s="12"/>
      <c r="G11" s="63"/>
    </row>
    <row r="12" spans="1:7" ht="32.25" customHeight="1">
      <c r="A12" s="27">
        <v>2</v>
      </c>
      <c r="B12" s="24" t="s">
        <v>66</v>
      </c>
      <c r="C12" s="11" t="s">
        <v>21</v>
      </c>
      <c r="D12" s="16">
        <v>1</v>
      </c>
      <c r="E12" s="22"/>
      <c r="F12" s="12"/>
      <c r="G12" s="64"/>
    </row>
    <row r="13" spans="1:7" ht="15" customHeight="1">
      <c r="A13" s="27">
        <v>3</v>
      </c>
      <c r="B13" s="24" t="s">
        <v>22</v>
      </c>
      <c r="C13" s="11" t="s">
        <v>23</v>
      </c>
      <c r="D13" s="16">
        <v>8</v>
      </c>
      <c r="E13" s="22"/>
      <c r="F13" s="12"/>
      <c r="G13" s="64"/>
    </row>
    <row r="14" spans="1:7" ht="60.75" customHeight="1">
      <c r="A14" s="27">
        <v>4</v>
      </c>
      <c r="B14" s="25" t="s">
        <v>72</v>
      </c>
      <c r="C14" s="11" t="s">
        <v>24</v>
      </c>
      <c r="D14" s="16">
        <v>200</v>
      </c>
      <c r="E14" s="22"/>
      <c r="F14" s="12"/>
      <c r="G14" s="64"/>
    </row>
    <row r="15" spans="1:7" ht="26.25" customHeight="1" thickBot="1">
      <c r="A15" s="42">
        <v>5</v>
      </c>
      <c r="B15" s="29" t="s">
        <v>67</v>
      </c>
      <c r="C15" s="18" t="s">
        <v>25</v>
      </c>
      <c r="D15" s="19">
        <v>6</v>
      </c>
      <c r="E15" s="43"/>
      <c r="F15" s="44"/>
      <c r="G15" s="64"/>
    </row>
    <row r="16" spans="1:7" ht="19.5" customHeight="1" thickBot="1">
      <c r="A16" s="50" t="s">
        <v>55</v>
      </c>
      <c r="B16" s="51"/>
      <c r="C16" s="51"/>
      <c r="D16" s="51"/>
      <c r="E16" s="51"/>
      <c r="F16" s="52"/>
      <c r="G16" s="45"/>
    </row>
    <row r="17" spans="1:7" ht="19.5" customHeight="1" thickBot="1">
      <c r="A17" s="68" t="s">
        <v>76</v>
      </c>
      <c r="B17" s="69"/>
      <c r="C17" s="69"/>
      <c r="D17" s="69"/>
      <c r="E17" s="69"/>
      <c r="F17" s="69"/>
      <c r="G17" s="70"/>
    </row>
    <row r="18" spans="1:7" ht="26.25" customHeight="1">
      <c r="A18" s="27">
        <v>6</v>
      </c>
      <c r="B18" s="28" t="s">
        <v>78</v>
      </c>
      <c r="C18" s="10" t="s">
        <v>25</v>
      </c>
      <c r="D18" s="14">
        <v>600</v>
      </c>
      <c r="E18" s="21"/>
      <c r="F18" s="12"/>
      <c r="G18" s="64"/>
    </row>
    <row r="19" spans="1:7" ht="17.25" customHeight="1">
      <c r="A19" s="27">
        <v>7</v>
      </c>
      <c r="B19" s="25" t="s">
        <v>79</v>
      </c>
      <c r="C19" s="11" t="s">
        <v>25</v>
      </c>
      <c r="D19" s="16">
        <v>600</v>
      </c>
      <c r="E19" s="22"/>
      <c r="F19" s="12"/>
      <c r="G19" s="64"/>
    </row>
    <row r="20" spans="1:7" ht="22.5" customHeight="1">
      <c r="A20" s="27">
        <f>A19+1</f>
        <v>8</v>
      </c>
      <c r="B20" s="25" t="s">
        <v>80</v>
      </c>
      <c r="C20" s="11" t="s">
        <v>25</v>
      </c>
      <c r="D20" s="16">
        <f>1200-720</f>
        <v>480</v>
      </c>
      <c r="E20" s="22"/>
      <c r="F20" s="12"/>
      <c r="G20" s="64"/>
    </row>
    <row r="21" spans="1:7" ht="18.75" customHeight="1">
      <c r="A21" s="27">
        <f t="shared" ref="A21:A44" si="0">A20+1</f>
        <v>9</v>
      </c>
      <c r="B21" s="25" t="s">
        <v>81</v>
      </c>
      <c r="C21" s="11" t="s">
        <v>24</v>
      </c>
      <c r="D21" s="16">
        <v>600</v>
      </c>
      <c r="E21" s="22"/>
      <c r="F21" s="12"/>
      <c r="G21" s="64"/>
    </row>
    <row r="22" spans="1:7" ht="16.5" customHeight="1">
      <c r="A22" s="27">
        <f t="shared" si="0"/>
        <v>10</v>
      </c>
      <c r="B22" s="25" t="s">
        <v>82</v>
      </c>
      <c r="C22" s="11" t="s">
        <v>31</v>
      </c>
      <c r="D22" s="16">
        <v>240</v>
      </c>
      <c r="E22" s="22"/>
      <c r="F22" s="12"/>
      <c r="G22" s="64"/>
    </row>
    <row r="23" spans="1:7" ht="15.75" customHeight="1">
      <c r="A23" s="27">
        <f t="shared" si="0"/>
        <v>11</v>
      </c>
      <c r="B23" s="25" t="s">
        <v>83</v>
      </c>
      <c r="C23" s="11" t="s">
        <v>31</v>
      </c>
      <c r="D23" s="16">
        <v>40</v>
      </c>
      <c r="E23" s="22"/>
      <c r="F23" s="12"/>
      <c r="G23" s="64"/>
    </row>
    <row r="24" spans="1:7" ht="19.5" customHeight="1">
      <c r="A24" s="27">
        <f t="shared" si="0"/>
        <v>12</v>
      </c>
      <c r="B24" s="25" t="s">
        <v>84</v>
      </c>
      <c r="C24" s="11" t="s">
        <v>25</v>
      </c>
      <c r="D24" s="16">
        <f>300-180</f>
        <v>120</v>
      </c>
      <c r="E24" s="22"/>
      <c r="F24" s="12"/>
      <c r="G24" s="64"/>
    </row>
    <row r="25" spans="1:7" ht="17.25" customHeight="1">
      <c r="A25" s="27">
        <f t="shared" si="0"/>
        <v>13</v>
      </c>
      <c r="B25" s="25" t="s">
        <v>85</v>
      </c>
      <c r="C25" s="11" t="s">
        <v>25</v>
      </c>
      <c r="D25" s="16">
        <f>700-420</f>
        <v>280</v>
      </c>
      <c r="E25" s="22"/>
      <c r="F25" s="12"/>
      <c r="G25" s="64"/>
    </row>
    <row r="26" spans="1:7" ht="19.5" customHeight="1">
      <c r="A26" s="27">
        <f t="shared" si="0"/>
        <v>14</v>
      </c>
      <c r="B26" s="25" t="s">
        <v>86</v>
      </c>
      <c r="C26" s="11" t="s">
        <v>25</v>
      </c>
      <c r="D26" s="16">
        <v>280</v>
      </c>
      <c r="E26" s="22"/>
      <c r="F26" s="12"/>
      <c r="G26" s="64"/>
    </row>
    <row r="27" spans="1:7" ht="18.75" customHeight="1">
      <c r="A27" s="27">
        <f t="shared" si="0"/>
        <v>15</v>
      </c>
      <c r="B27" s="25" t="s">
        <v>0</v>
      </c>
      <c r="C27" s="11" t="s">
        <v>25</v>
      </c>
      <c r="D27" s="16">
        <v>80</v>
      </c>
      <c r="E27" s="22"/>
      <c r="F27" s="12"/>
      <c r="G27" s="64"/>
    </row>
    <row r="28" spans="1:7" ht="26.25" customHeight="1">
      <c r="A28" s="27">
        <f t="shared" si="0"/>
        <v>16</v>
      </c>
      <c r="B28" s="25" t="s">
        <v>69</v>
      </c>
      <c r="C28" s="11" t="s">
        <v>25</v>
      </c>
      <c r="D28" s="16">
        <v>100</v>
      </c>
      <c r="E28" s="22"/>
      <c r="F28" s="12"/>
      <c r="G28" s="64"/>
    </row>
    <row r="29" spans="1:7" ht="24" customHeight="1">
      <c r="A29" s="27">
        <f t="shared" si="0"/>
        <v>17</v>
      </c>
      <c r="B29" s="25" t="s">
        <v>87</v>
      </c>
      <c r="C29" s="11" t="s">
        <v>25</v>
      </c>
      <c r="D29" s="16">
        <v>100</v>
      </c>
      <c r="E29" s="22"/>
      <c r="F29" s="12"/>
      <c r="G29" s="64"/>
    </row>
    <row r="30" spans="1:7" ht="27" customHeight="1">
      <c r="A30" s="27">
        <f t="shared" si="0"/>
        <v>18</v>
      </c>
      <c r="B30" s="25" t="s">
        <v>70</v>
      </c>
      <c r="C30" s="11" t="s">
        <v>24</v>
      </c>
      <c r="D30" s="16">
        <f>4000-2400</f>
        <v>1600</v>
      </c>
      <c r="E30" s="22"/>
      <c r="F30" s="12"/>
      <c r="G30" s="64"/>
    </row>
    <row r="31" spans="1:7" ht="18.75" customHeight="1">
      <c r="A31" s="27">
        <v>19</v>
      </c>
      <c r="B31" s="25" t="s">
        <v>1</v>
      </c>
      <c r="C31" s="11" t="s">
        <v>94</v>
      </c>
      <c r="D31" s="16">
        <v>800</v>
      </c>
      <c r="E31" s="22"/>
      <c r="F31" s="12"/>
      <c r="G31" s="64"/>
    </row>
    <row r="32" spans="1:7" ht="20.25" customHeight="1">
      <c r="A32" s="27">
        <f t="shared" si="0"/>
        <v>20</v>
      </c>
      <c r="B32" s="25" t="s">
        <v>88</v>
      </c>
      <c r="C32" s="11" t="s">
        <v>24</v>
      </c>
      <c r="D32" s="16">
        <v>2000</v>
      </c>
      <c r="E32" s="22"/>
      <c r="F32" s="12"/>
      <c r="G32" s="64"/>
    </row>
    <row r="33" spans="1:7" ht="18.75" customHeight="1">
      <c r="A33" s="27">
        <f t="shared" si="0"/>
        <v>21</v>
      </c>
      <c r="B33" s="25" t="s">
        <v>89</v>
      </c>
      <c r="C33" s="11" t="s">
        <v>23</v>
      </c>
      <c r="D33" s="16">
        <v>60</v>
      </c>
      <c r="E33" s="22"/>
      <c r="F33" s="12"/>
      <c r="G33" s="64"/>
    </row>
    <row r="34" spans="1:7" ht="20.25" customHeight="1">
      <c r="A34" s="27">
        <f t="shared" si="0"/>
        <v>22</v>
      </c>
      <c r="B34" s="25" t="s">
        <v>90</v>
      </c>
      <c r="C34" s="11" t="s">
        <v>24</v>
      </c>
      <c r="D34" s="16">
        <v>200</v>
      </c>
      <c r="E34" s="22"/>
      <c r="F34" s="12"/>
      <c r="G34" s="64"/>
    </row>
    <row r="35" spans="1:7" ht="19.5" customHeight="1">
      <c r="A35" s="27">
        <f t="shared" si="0"/>
        <v>23</v>
      </c>
      <c r="B35" s="25" t="s">
        <v>91</v>
      </c>
      <c r="C35" s="11" t="s">
        <v>31</v>
      </c>
      <c r="D35" s="16">
        <v>24</v>
      </c>
      <c r="E35" s="22"/>
      <c r="F35" s="12"/>
      <c r="G35" s="64"/>
    </row>
    <row r="36" spans="1:7" ht="19.5" customHeight="1">
      <c r="A36" s="27">
        <f t="shared" si="0"/>
        <v>24</v>
      </c>
      <c r="B36" s="24" t="s">
        <v>106</v>
      </c>
      <c r="C36" s="11" t="s">
        <v>31</v>
      </c>
      <c r="D36" s="16">
        <f>900-540</f>
        <v>360</v>
      </c>
      <c r="E36" s="22"/>
      <c r="F36" s="12"/>
      <c r="G36" s="64"/>
    </row>
    <row r="37" spans="1:7" ht="17.25" customHeight="1">
      <c r="A37" s="27">
        <f t="shared" si="0"/>
        <v>25</v>
      </c>
      <c r="B37" s="25" t="s">
        <v>92</v>
      </c>
      <c r="C37" s="11" t="s">
        <v>31</v>
      </c>
      <c r="D37" s="16">
        <v>80</v>
      </c>
      <c r="E37" s="22"/>
      <c r="F37" s="12"/>
      <c r="G37" s="64"/>
    </row>
    <row r="38" spans="1:7" ht="18" customHeight="1" thickBot="1">
      <c r="A38" s="42">
        <f t="shared" si="0"/>
        <v>26</v>
      </c>
      <c r="B38" s="46" t="s">
        <v>93</v>
      </c>
      <c r="C38" s="18" t="s">
        <v>31</v>
      </c>
      <c r="D38" s="19">
        <v>240</v>
      </c>
      <c r="E38" s="43"/>
      <c r="F38" s="44"/>
      <c r="G38" s="64"/>
    </row>
    <row r="39" spans="1:7" ht="20.25" customHeight="1" thickBot="1">
      <c r="A39" s="50" t="s">
        <v>103</v>
      </c>
      <c r="B39" s="51"/>
      <c r="C39" s="51"/>
      <c r="D39" s="51"/>
      <c r="E39" s="51"/>
      <c r="F39" s="52"/>
      <c r="G39" s="45"/>
    </row>
    <row r="40" spans="1:7" ht="21" customHeight="1" thickBot="1">
      <c r="A40" s="58" t="s">
        <v>77</v>
      </c>
      <c r="B40" s="59"/>
      <c r="C40" s="59"/>
      <c r="D40" s="59"/>
      <c r="E40" s="59"/>
      <c r="F40" s="59"/>
      <c r="G40" s="60"/>
    </row>
    <row r="41" spans="1:7" ht="29.25" customHeight="1">
      <c r="A41" s="26">
        <f>A38+1</f>
        <v>27</v>
      </c>
      <c r="B41" s="23" t="s">
        <v>71</v>
      </c>
      <c r="C41" s="10" t="s">
        <v>23</v>
      </c>
      <c r="D41" s="14">
        <v>24</v>
      </c>
      <c r="E41" s="21"/>
      <c r="F41" s="12"/>
      <c r="G41" s="64"/>
    </row>
    <row r="42" spans="1:7" ht="19.5" customHeight="1">
      <c r="A42" s="27">
        <f t="shared" si="0"/>
        <v>28</v>
      </c>
      <c r="B42" s="25" t="s">
        <v>95</v>
      </c>
      <c r="C42" s="11" t="s">
        <v>23</v>
      </c>
      <c r="D42" s="16">
        <v>8</v>
      </c>
      <c r="E42" s="22"/>
      <c r="F42" s="12"/>
      <c r="G42" s="64"/>
    </row>
    <row r="43" spans="1:7" ht="18.75" customHeight="1">
      <c r="A43" s="27">
        <f t="shared" si="0"/>
        <v>29</v>
      </c>
      <c r="B43" s="25" t="s">
        <v>2</v>
      </c>
      <c r="C43" s="11" t="s">
        <v>23</v>
      </c>
      <c r="D43" s="16">
        <v>4</v>
      </c>
      <c r="E43" s="22"/>
      <c r="F43" s="12"/>
      <c r="G43" s="64"/>
    </row>
    <row r="44" spans="1:7" ht="21" customHeight="1" thickBot="1">
      <c r="A44" s="42">
        <f t="shared" si="0"/>
        <v>30</v>
      </c>
      <c r="B44" s="46" t="s">
        <v>96</v>
      </c>
      <c r="C44" s="18" t="s">
        <v>23</v>
      </c>
      <c r="D44" s="19">
        <v>8</v>
      </c>
      <c r="E44" s="43"/>
      <c r="F44" s="44"/>
      <c r="G44" s="64"/>
    </row>
    <row r="45" spans="1:7" ht="21" customHeight="1" thickBot="1">
      <c r="A45" s="50" t="s">
        <v>56</v>
      </c>
      <c r="B45" s="51"/>
      <c r="C45" s="51"/>
      <c r="D45" s="51"/>
      <c r="E45" s="51"/>
      <c r="F45" s="52"/>
      <c r="G45" s="45"/>
    </row>
    <row r="46" spans="1:7" ht="26.25" customHeight="1" thickBot="1">
      <c r="A46" s="58" t="s">
        <v>97</v>
      </c>
      <c r="B46" s="59"/>
      <c r="C46" s="59"/>
      <c r="D46" s="59"/>
      <c r="E46" s="59"/>
      <c r="F46" s="59"/>
      <c r="G46" s="60"/>
    </row>
    <row r="47" spans="1:7" ht="26.25" customHeight="1">
      <c r="A47" s="30">
        <f>A44+1</f>
        <v>31</v>
      </c>
      <c r="B47" s="28" t="s">
        <v>98</v>
      </c>
      <c r="C47" s="10" t="s">
        <v>25</v>
      </c>
      <c r="D47" s="14">
        <v>200</v>
      </c>
      <c r="E47" s="15"/>
      <c r="F47" s="12"/>
      <c r="G47" s="63"/>
    </row>
    <row r="48" spans="1:7" ht="20.25" customHeight="1">
      <c r="A48" s="31">
        <f>A47+1</f>
        <v>32</v>
      </c>
      <c r="B48" s="24" t="s">
        <v>3</v>
      </c>
      <c r="C48" s="11" t="s">
        <v>25</v>
      </c>
      <c r="D48" s="16">
        <v>12</v>
      </c>
      <c r="E48" s="17"/>
      <c r="F48" s="12"/>
      <c r="G48" s="64"/>
    </row>
    <row r="49" spans="1:7" ht="21" customHeight="1">
      <c r="A49" s="31">
        <f t="shared" ref="A49:A59" si="1">A48+1</f>
        <v>33</v>
      </c>
      <c r="B49" s="24" t="s">
        <v>26</v>
      </c>
      <c r="C49" s="11" t="s">
        <v>25</v>
      </c>
      <c r="D49" s="16">
        <v>20</v>
      </c>
      <c r="E49" s="17"/>
      <c r="F49" s="12"/>
      <c r="G49" s="64"/>
    </row>
    <row r="50" spans="1:7" ht="20.25" customHeight="1">
      <c r="A50" s="31">
        <f t="shared" si="1"/>
        <v>34</v>
      </c>
      <c r="B50" s="24" t="s">
        <v>27</v>
      </c>
      <c r="C50" s="11" t="s">
        <v>25</v>
      </c>
      <c r="D50" s="16">
        <v>200</v>
      </c>
      <c r="E50" s="17"/>
      <c r="F50" s="12"/>
      <c r="G50" s="64"/>
    </row>
    <row r="51" spans="1:7" ht="19.5" customHeight="1">
      <c r="A51" s="31">
        <f t="shared" si="1"/>
        <v>35</v>
      </c>
      <c r="B51" s="24" t="s">
        <v>28</v>
      </c>
      <c r="C51" s="11" t="s">
        <v>25</v>
      </c>
      <c r="D51" s="16">
        <v>60</v>
      </c>
      <c r="E51" s="17"/>
      <c r="F51" s="12"/>
      <c r="G51" s="64"/>
    </row>
    <row r="52" spans="1:7" ht="18" customHeight="1">
      <c r="A52" s="31">
        <f t="shared" si="1"/>
        <v>36</v>
      </c>
      <c r="B52" s="24" t="s">
        <v>29</v>
      </c>
      <c r="C52" s="11" t="s">
        <v>25</v>
      </c>
      <c r="D52" s="16">
        <v>200</v>
      </c>
      <c r="E52" s="17"/>
      <c r="F52" s="12"/>
      <c r="G52" s="64"/>
    </row>
    <row r="53" spans="1:7" ht="21" customHeight="1">
      <c r="A53" s="31">
        <f t="shared" si="1"/>
        <v>37</v>
      </c>
      <c r="B53" s="24" t="s">
        <v>30</v>
      </c>
      <c r="C53" s="11" t="s">
        <v>31</v>
      </c>
      <c r="D53" s="16">
        <v>80</v>
      </c>
      <c r="E53" s="17"/>
      <c r="F53" s="12"/>
      <c r="G53" s="64"/>
    </row>
    <row r="54" spans="1:7" ht="19.5" customHeight="1">
      <c r="A54" s="31">
        <f t="shared" si="1"/>
        <v>38</v>
      </c>
      <c r="B54" s="24" t="s">
        <v>32</v>
      </c>
      <c r="C54" s="11" t="s">
        <v>31</v>
      </c>
      <c r="D54" s="16">
        <v>40</v>
      </c>
      <c r="E54" s="17"/>
      <c r="F54" s="12"/>
      <c r="G54" s="64"/>
    </row>
    <row r="55" spans="1:7" ht="21" customHeight="1">
      <c r="A55" s="31">
        <f t="shared" si="1"/>
        <v>39</v>
      </c>
      <c r="B55" s="24" t="s">
        <v>33</v>
      </c>
      <c r="C55" s="11" t="s">
        <v>31</v>
      </c>
      <c r="D55" s="16">
        <v>40</v>
      </c>
      <c r="E55" s="17"/>
      <c r="F55" s="12"/>
      <c r="G55" s="64"/>
    </row>
    <row r="56" spans="1:7" ht="20.25" customHeight="1">
      <c r="A56" s="31">
        <f t="shared" si="1"/>
        <v>40</v>
      </c>
      <c r="B56" s="24" t="s">
        <v>4</v>
      </c>
      <c r="C56" s="11" t="s">
        <v>31</v>
      </c>
      <c r="D56" s="16">
        <v>160</v>
      </c>
      <c r="E56" s="17"/>
      <c r="F56" s="12"/>
      <c r="G56" s="64"/>
    </row>
    <row r="57" spans="1:7" ht="18" customHeight="1">
      <c r="A57" s="31">
        <f t="shared" si="1"/>
        <v>41</v>
      </c>
      <c r="B57" s="24" t="s">
        <v>34</v>
      </c>
      <c r="C57" s="11" t="s">
        <v>23</v>
      </c>
      <c r="D57" s="16">
        <v>6</v>
      </c>
      <c r="E57" s="17"/>
      <c r="F57" s="12"/>
      <c r="G57" s="64"/>
    </row>
    <row r="58" spans="1:7" ht="18.75" customHeight="1">
      <c r="A58" s="31">
        <f t="shared" si="1"/>
        <v>42</v>
      </c>
      <c r="B58" s="24" t="s">
        <v>35</v>
      </c>
      <c r="C58" s="11" t="s">
        <v>23</v>
      </c>
      <c r="D58" s="16">
        <v>8</v>
      </c>
      <c r="E58" s="17"/>
      <c r="F58" s="12"/>
      <c r="G58" s="64"/>
    </row>
    <row r="59" spans="1:7" ht="18" customHeight="1" thickBot="1">
      <c r="A59" s="47">
        <f t="shared" si="1"/>
        <v>43</v>
      </c>
      <c r="B59" s="29" t="s">
        <v>36</v>
      </c>
      <c r="C59" s="18" t="s">
        <v>23</v>
      </c>
      <c r="D59" s="19">
        <v>4</v>
      </c>
      <c r="E59" s="20"/>
      <c r="F59" s="44"/>
      <c r="G59" s="64"/>
    </row>
    <row r="60" spans="1:7" ht="18.75" customHeight="1" thickBot="1">
      <c r="A60" s="50" t="s">
        <v>57</v>
      </c>
      <c r="B60" s="51"/>
      <c r="C60" s="51"/>
      <c r="D60" s="51"/>
      <c r="E60" s="51"/>
      <c r="F60" s="52"/>
      <c r="G60" s="45"/>
    </row>
    <row r="61" spans="1:7" ht="21" customHeight="1" thickBot="1">
      <c r="A61" s="58" t="s">
        <v>99</v>
      </c>
      <c r="B61" s="59"/>
      <c r="C61" s="59"/>
      <c r="D61" s="59"/>
      <c r="E61" s="59"/>
      <c r="F61" s="59"/>
      <c r="G61" s="60"/>
    </row>
    <row r="62" spans="1:7" ht="23.25" customHeight="1">
      <c r="A62" s="30">
        <f>A59+1</f>
        <v>44</v>
      </c>
      <c r="B62" s="23" t="s">
        <v>37</v>
      </c>
      <c r="C62" s="10" t="s">
        <v>25</v>
      </c>
      <c r="D62" s="14">
        <v>360</v>
      </c>
      <c r="E62" s="15"/>
      <c r="F62" s="13"/>
      <c r="G62" s="61"/>
    </row>
    <row r="63" spans="1:7" ht="15.75" customHeight="1">
      <c r="A63" s="33">
        <f>A62+1</f>
        <v>45</v>
      </c>
      <c r="B63" s="24" t="s">
        <v>38</v>
      </c>
      <c r="C63" s="11" t="s">
        <v>25</v>
      </c>
      <c r="D63" s="16">
        <v>280</v>
      </c>
      <c r="E63" s="17"/>
      <c r="F63" s="13"/>
      <c r="G63" s="62"/>
    </row>
    <row r="64" spans="1:7" ht="15" customHeight="1">
      <c r="A64" s="33">
        <f t="shared" ref="A64:A78" si="2">A63+1</f>
        <v>46</v>
      </c>
      <c r="B64" s="24" t="s">
        <v>39</v>
      </c>
      <c r="C64" s="11" t="s">
        <v>25</v>
      </c>
      <c r="D64" s="16">
        <v>200</v>
      </c>
      <c r="E64" s="17"/>
      <c r="F64" s="13"/>
      <c r="G64" s="62"/>
    </row>
    <row r="65" spans="1:7" ht="15.75" customHeight="1">
      <c r="A65" s="33">
        <f t="shared" si="2"/>
        <v>47</v>
      </c>
      <c r="B65" s="24" t="s">
        <v>40</v>
      </c>
      <c r="C65" s="11" t="s">
        <v>25</v>
      </c>
      <c r="D65" s="16">
        <v>4</v>
      </c>
      <c r="E65" s="17"/>
      <c r="F65" s="13"/>
      <c r="G65" s="62"/>
    </row>
    <row r="66" spans="1:7" ht="18" customHeight="1">
      <c r="A66" s="33">
        <f t="shared" si="2"/>
        <v>48</v>
      </c>
      <c r="B66" s="24" t="s">
        <v>41</v>
      </c>
      <c r="C66" s="11" t="s">
        <v>25</v>
      </c>
      <c r="D66" s="16">
        <v>280</v>
      </c>
      <c r="E66" s="17"/>
      <c r="F66" s="13"/>
      <c r="G66" s="62"/>
    </row>
    <row r="67" spans="1:7" ht="16.5" customHeight="1">
      <c r="A67" s="33">
        <f t="shared" si="2"/>
        <v>49</v>
      </c>
      <c r="B67" s="24" t="s">
        <v>42</v>
      </c>
      <c r="C67" s="11" t="s">
        <v>25</v>
      </c>
      <c r="D67" s="16">
        <v>40</v>
      </c>
      <c r="E67" s="17"/>
      <c r="F67" s="13"/>
      <c r="G67" s="62"/>
    </row>
    <row r="68" spans="1:7" ht="15" customHeight="1">
      <c r="A68" s="33">
        <f t="shared" si="2"/>
        <v>50</v>
      </c>
      <c r="B68" s="24" t="s">
        <v>43</v>
      </c>
      <c r="C68" s="11" t="s">
        <v>25</v>
      </c>
      <c r="D68" s="16">
        <v>8</v>
      </c>
      <c r="E68" s="17"/>
      <c r="F68" s="13"/>
      <c r="G68" s="62"/>
    </row>
    <row r="69" spans="1:7" ht="15" customHeight="1">
      <c r="A69" s="33">
        <f t="shared" si="2"/>
        <v>51</v>
      </c>
      <c r="B69" s="24" t="s">
        <v>44</v>
      </c>
      <c r="C69" s="11" t="s">
        <v>45</v>
      </c>
      <c r="D69" s="16">
        <v>25020</v>
      </c>
      <c r="E69" s="17"/>
      <c r="F69" s="13"/>
      <c r="G69" s="62"/>
    </row>
    <row r="70" spans="1:7" ht="15.75" customHeight="1">
      <c r="A70" s="33">
        <f t="shared" si="2"/>
        <v>52</v>
      </c>
      <c r="B70" s="24" t="s">
        <v>46</v>
      </c>
      <c r="C70" s="11" t="s">
        <v>24</v>
      </c>
      <c r="D70" s="16">
        <v>240</v>
      </c>
      <c r="E70" s="17"/>
      <c r="F70" s="13"/>
      <c r="G70" s="62"/>
    </row>
    <row r="71" spans="1:7" ht="18" customHeight="1">
      <c r="A71" s="33">
        <f t="shared" si="2"/>
        <v>53</v>
      </c>
      <c r="B71" s="24" t="s">
        <v>47</v>
      </c>
      <c r="C71" s="11" t="s">
        <v>24</v>
      </c>
      <c r="D71" s="16">
        <v>440</v>
      </c>
      <c r="E71" s="17"/>
      <c r="F71" s="13"/>
      <c r="G71" s="62"/>
    </row>
    <row r="72" spans="1:7" ht="18" customHeight="1">
      <c r="A72" s="33">
        <v>54</v>
      </c>
      <c r="B72" s="24" t="s">
        <v>5</v>
      </c>
      <c r="C72" s="11" t="s">
        <v>25</v>
      </c>
      <c r="D72" s="16">
        <v>600</v>
      </c>
      <c r="E72" s="17"/>
      <c r="F72" s="13"/>
      <c r="G72" s="62"/>
    </row>
    <row r="73" spans="1:7" ht="18" customHeight="1">
      <c r="A73" s="33">
        <f t="shared" si="2"/>
        <v>55</v>
      </c>
      <c r="B73" s="24" t="s">
        <v>6</v>
      </c>
      <c r="C73" s="11" t="s">
        <v>24</v>
      </c>
      <c r="D73" s="16">
        <v>480</v>
      </c>
      <c r="E73" s="17"/>
      <c r="F73" s="13"/>
      <c r="G73" s="62"/>
    </row>
    <row r="74" spans="1:7" ht="15" customHeight="1">
      <c r="A74" s="33">
        <f t="shared" si="2"/>
        <v>56</v>
      </c>
      <c r="B74" s="24" t="s">
        <v>105</v>
      </c>
      <c r="C74" s="11" t="s">
        <v>24</v>
      </c>
      <c r="D74" s="16">
        <v>200</v>
      </c>
      <c r="E74" s="17"/>
      <c r="F74" s="13"/>
      <c r="G74" s="62"/>
    </row>
    <row r="75" spans="1:7" ht="18" customHeight="1">
      <c r="A75" s="33">
        <f t="shared" si="2"/>
        <v>57</v>
      </c>
      <c r="B75" s="24" t="s">
        <v>7</v>
      </c>
      <c r="C75" s="11" t="s">
        <v>23</v>
      </c>
      <c r="D75" s="16">
        <v>120</v>
      </c>
      <c r="E75" s="17"/>
      <c r="F75" s="13"/>
      <c r="G75" s="62"/>
    </row>
    <row r="76" spans="1:7" ht="15.75" customHeight="1">
      <c r="A76" s="33">
        <f t="shared" si="2"/>
        <v>58</v>
      </c>
      <c r="B76" s="24" t="s">
        <v>48</v>
      </c>
      <c r="C76" s="11" t="s">
        <v>31</v>
      </c>
      <c r="D76" s="16">
        <v>320</v>
      </c>
      <c r="E76" s="17"/>
      <c r="F76" s="13"/>
      <c r="G76" s="62"/>
    </row>
    <row r="77" spans="1:7" ht="15" customHeight="1">
      <c r="A77" s="33">
        <f t="shared" si="2"/>
        <v>59</v>
      </c>
      <c r="B77" s="24" t="s">
        <v>8</v>
      </c>
      <c r="C77" s="11" t="s">
        <v>31</v>
      </c>
      <c r="D77" s="16">
        <v>240</v>
      </c>
      <c r="E77" s="17"/>
      <c r="F77" s="13"/>
      <c r="G77" s="62"/>
    </row>
    <row r="78" spans="1:7" ht="26.25" customHeight="1" thickBot="1">
      <c r="A78" s="34">
        <f t="shared" si="2"/>
        <v>60</v>
      </c>
      <c r="B78" s="32" t="s">
        <v>9</v>
      </c>
      <c r="C78" s="18" t="s">
        <v>24</v>
      </c>
      <c r="D78" s="19">
        <v>1800</v>
      </c>
      <c r="E78" s="20"/>
      <c r="F78" s="48"/>
      <c r="G78" s="62"/>
    </row>
    <row r="79" spans="1:7" ht="17.25" customHeight="1" thickBot="1">
      <c r="A79" s="55" t="s">
        <v>58</v>
      </c>
      <c r="B79" s="55"/>
      <c r="C79" s="55"/>
      <c r="D79" s="55"/>
      <c r="E79" s="55"/>
      <c r="F79" s="55"/>
      <c r="G79" s="45"/>
    </row>
    <row r="80" spans="1:7" ht="20.25" customHeight="1" thickBot="1">
      <c r="A80" s="58" t="s">
        <v>100</v>
      </c>
      <c r="B80" s="59"/>
      <c r="C80" s="59"/>
      <c r="D80" s="59"/>
      <c r="E80" s="59"/>
      <c r="F80" s="59"/>
      <c r="G80" s="60"/>
    </row>
    <row r="81" spans="1:7" ht="26.25" customHeight="1">
      <c r="A81" s="33">
        <f>A78+1</f>
        <v>61</v>
      </c>
      <c r="B81" s="23" t="s">
        <v>49</v>
      </c>
      <c r="C81" s="10" t="s">
        <v>25</v>
      </c>
      <c r="D81" s="14">
        <v>120</v>
      </c>
      <c r="E81" s="15"/>
      <c r="F81" s="13"/>
      <c r="G81" s="36"/>
    </row>
    <row r="82" spans="1:7" ht="18.75" customHeight="1">
      <c r="A82" s="33">
        <f>A81+1</f>
        <v>62</v>
      </c>
      <c r="B82" s="24" t="s">
        <v>3</v>
      </c>
      <c r="C82" s="11" t="s">
        <v>25</v>
      </c>
      <c r="D82" s="16">
        <v>120</v>
      </c>
      <c r="E82" s="17"/>
      <c r="F82" s="13"/>
      <c r="G82" s="36"/>
    </row>
    <row r="83" spans="1:7" ht="26.25" customHeight="1">
      <c r="A83" s="33">
        <f t="shared" ref="A83:A96" si="3">A82+1</f>
        <v>63</v>
      </c>
      <c r="B83" s="24" t="s">
        <v>50</v>
      </c>
      <c r="C83" s="11" t="s">
        <v>25</v>
      </c>
      <c r="D83" s="16">
        <v>280</v>
      </c>
      <c r="E83" s="17"/>
      <c r="F83" s="13"/>
      <c r="G83" s="36"/>
    </row>
    <row r="84" spans="1:7" ht="19.5" customHeight="1">
      <c r="A84" s="33">
        <f t="shared" si="3"/>
        <v>64</v>
      </c>
      <c r="B84" s="24" t="s">
        <v>10</v>
      </c>
      <c r="C84" s="11" t="s">
        <v>31</v>
      </c>
      <c r="D84" s="16">
        <v>32</v>
      </c>
      <c r="E84" s="17"/>
      <c r="F84" s="13"/>
      <c r="G84" s="36"/>
    </row>
    <row r="85" spans="1:7" ht="19.5" customHeight="1">
      <c r="A85" s="33">
        <f t="shared" si="3"/>
        <v>65</v>
      </c>
      <c r="B85" s="24" t="s">
        <v>51</v>
      </c>
      <c r="C85" s="11" t="s">
        <v>31</v>
      </c>
      <c r="D85" s="16">
        <v>28</v>
      </c>
      <c r="E85" s="17"/>
      <c r="F85" s="13"/>
      <c r="G85" s="36"/>
    </row>
    <row r="86" spans="1:7" ht="19.5" customHeight="1">
      <c r="A86" s="33">
        <f t="shared" si="3"/>
        <v>66</v>
      </c>
      <c r="B86" s="24" t="s">
        <v>52</v>
      </c>
      <c r="C86" s="11" t="s">
        <v>31</v>
      </c>
      <c r="D86" s="16">
        <v>40</v>
      </c>
      <c r="E86" s="17"/>
      <c r="F86" s="13"/>
      <c r="G86" s="36"/>
    </row>
    <row r="87" spans="1:7" ht="18.75" customHeight="1">
      <c r="A87" s="33">
        <f t="shared" si="3"/>
        <v>67</v>
      </c>
      <c r="B87" s="25" t="s">
        <v>101</v>
      </c>
      <c r="C87" s="11" t="s">
        <v>25</v>
      </c>
      <c r="D87" s="16">
        <v>40</v>
      </c>
      <c r="E87" s="17"/>
      <c r="F87" s="13"/>
      <c r="G87" s="36"/>
    </row>
    <row r="88" spans="1:7" ht="19.5" customHeight="1">
      <c r="A88" s="33">
        <f t="shared" si="3"/>
        <v>68</v>
      </c>
      <c r="B88" s="24" t="s">
        <v>53</v>
      </c>
      <c r="C88" s="11" t="s">
        <v>25</v>
      </c>
      <c r="D88" s="16">
        <v>8</v>
      </c>
      <c r="E88" s="17"/>
      <c r="F88" s="13"/>
      <c r="G88" s="36"/>
    </row>
    <row r="89" spans="1:7" ht="20.25" customHeight="1">
      <c r="A89" s="33">
        <f t="shared" si="3"/>
        <v>69</v>
      </c>
      <c r="B89" s="24" t="s">
        <v>41</v>
      </c>
      <c r="C89" s="11" t="s">
        <v>25</v>
      </c>
      <c r="D89" s="16">
        <v>180</v>
      </c>
      <c r="E89" s="17"/>
      <c r="F89" s="13"/>
      <c r="G89" s="36"/>
    </row>
    <row r="90" spans="1:7" ht="21.75" customHeight="1">
      <c r="A90" s="33">
        <f t="shared" si="3"/>
        <v>70</v>
      </c>
      <c r="B90" s="24" t="s">
        <v>42</v>
      </c>
      <c r="C90" s="11" t="s">
        <v>25</v>
      </c>
      <c r="D90" s="16">
        <v>50</v>
      </c>
      <c r="E90" s="17"/>
      <c r="F90" s="13"/>
      <c r="G90" s="36"/>
    </row>
    <row r="91" spans="1:7" ht="18" customHeight="1">
      <c r="A91" s="33">
        <f t="shared" si="3"/>
        <v>71</v>
      </c>
      <c r="B91" s="24" t="s">
        <v>43</v>
      </c>
      <c r="C91" s="11" t="s">
        <v>25</v>
      </c>
      <c r="D91" s="16">
        <v>20</v>
      </c>
      <c r="E91" s="17"/>
      <c r="F91" s="13"/>
      <c r="G91" s="36"/>
    </row>
    <row r="92" spans="1:7" ht="19.5" customHeight="1">
      <c r="A92" s="33">
        <f t="shared" si="3"/>
        <v>72</v>
      </c>
      <c r="B92" s="24" t="s">
        <v>44</v>
      </c>
      <c r="C92" s="11" t="s">
        <v>45</v>
      </c>
      <c r="D92" s="16">
        <v>18220</v>
      </c>
      <c r="E92" s="17"/>
      <c r="F92" s="13"/>
      <c r="G92" s="36"/>
    </row>
    <row r="93" spans="1:7" ht="20.25" customHeight="1">
      <c r="A93" s="33">
        <f t="shared" si="3"/>
        <v>73</v>
      </c>
      <c r="B93" s="24" t="s">
        <v>11</v>
      </c>
      <c r="C93" s="11" t="s">
        <v>31</v>
      </c>
      <c r="D93" s="16">
        <v>80</v>
      </c>
      <c r="E93" s="17"/>
      <c r="F93" s="13"/>
      <c r="G93" s="36"/>
    </row>
    <row r="94" spans="1:7" ht="18.75" customHeight="1">
      <c r="A94" s="33">
        <f t="shared" si="3"/>
        <v>74</v>
      </c>
      <c r="B94" s="24" t="s">
        <v>12</v>
      </c>
      <c r="C94" s="11" t="s">
        <v>24</v>
      </c>
      <c r="D94" s="16">
        <v>12</v>
      </c>
      <c r="E94" s="17"/>
      <c r="F94" s="13"/>
      <c r="G94" s="36"/>
    </row>
    <row r="95" spans="1:7" ht="19.5" customHeight="1">
      <c r="A95" s="33">
        <f t="shared" si="3"/>
        <v>75</v>
      </c>
      <c r="B95" s="24" t="s">
        <v>13</v>
      </c>
      <c r="C95" s="11" t="s">
        <v>24</v>
      </c>
      <c r="D95" s="16">
        <v>40</v>
      </c>
      <c r="E95" s="17"/>
      <c r="F95" s="13"/>
      <c r="G95" s="36"/>
    </row>
    <row r="96" spans="1:7" ht="18.75" customHeight="1">
      <c r="A96" s="33">
        <f t="shared" si="3"/>
        <v>76</v>
      </c>
      <c r="B96" s="24" t="s">
        <v>14</v>
      </c>
      <c r="C96" s="11" t="s">
        <v>25</v>
      </c>
      <c r="D96" s="16">
        <v>12</v>
      </c>
      <c r="E96" s="17"/>
      <c r="F96" s="13"/>
      <c r="G96" s="36"/>
    </row>
    <row r="97" spans="1:13" ht="18.75" customHeight="1">
      <c r="A97" s="33">
        <v>77</v>
      </c>
      <c r="B97" s="29" t="s">
        <v>54</v>
      </c>
      <c r="C97" s="18" t="s">
        <v>21</v>
      </c>
      <c r="D97" s="16">
        <v>4</v>
      </c>
      <c r="E97" s="20"/>
      <c r="F97" s="13"/>
      <c r="G97" s="36"/>
    </row>
    <row r="98" spans="1:13" ht="23.25" customHeight="1">
      <c r="A98" s="33">
        <v>78</v>
      </c>
      <c r="B98" s="37" t="s">
        <v>107</v>
      </c>
      <c r="C98" s="38" t="s">
        <v>94</v>
      </c>
      <c r="D98" s="39">
        <v>300</v>
      </c>
      <c r="E98" s="20"/>
      <c r="F98" s="13"/>
      <c r="G98" s="36"/>
    </row>
    <row r="99" spans="1:13" ht="24" customHeight="1" thickBot="1">
      <c r="A99" s="33">
        <v>79</v>
      </c>
      <c r="B99" s="37" t="s">
        <v>108</v>
      </c>
      <c r="C99" s="38" t="s">
        <v>109</v>
      </c>
      <c r="D99" s="39">
        <v>1300</v>
      </c>
      <c r="E99" s="20"/>
      <c r="F99" s="48"/>
      <c r="G99" s="49"/>
    </row>
    <row r="100" spans="1:13" ht="20.25" customHeight="1" thickBot="1">
      <c r="A100" s="55" t="s">
        <v>59</v>
      </c>
      <c r="B100" s="55"/>
      <c r="C100" s="55"/>
      <c r="D100" s="55"/>
      <c r="E100" s="55"/>
      <c r="F100" s="55"/>
      <c r="G100" s="45"/>
    </row>
    <row r="101" spans="1:13" ht="22.5" customHeight="1" thickBot="1">
      <c r="A101" s="56" t="s">
        <v>73</v>
      </c>
      <c r="B101" s="56"/>
      <c r="C101" s="56"/>
      <c r="D101" s="56"/>
      <c r="E101" s="56"/>
      <c r="F101" s="56"/>
      <c r="G101" s="35"/>
    </row>
    <row r="102" spans="1:13" ht="21" customHeight="1" thickBot="1">
      <c r="A102" s="56" t="s">
        <v>74</v>
      </c>
      <c r="B102" s="56"/>
      <c r="C102" s="56"/>
      <c r="D102" s="56"/>
      <c r="E102" s="56"/>
      <c r="F102" s="56"/>
      <c r="G102" s="35"/>
    </row>
    <row r="103" spans="1:13" ht="23.25" customHeight="1" thickBot="1">
      <c r="A103" s="56" t="s">
        <v>60</v>
      </c>
      <c r="B103" s="56"/>
      <c r="C103" s="56"/>
      <c r="D103" s="56"/>
      <c r="E103" s="56"/>
      <c r="F103" s="56"/>
      <c r="G103" s="35"/>
      <c r="K103" s="3"/>
      <c r="M103" s="3"/>
    </row>
    <row r="104" spans="1:13">
      <c r="M104" s="3"/>
    </row>
    <row r="105" spans="1:13" ht="22.5" customHeight="1">
      <c r="A105" s="57" t="s">
        <v>110</v>
      </c>
      <c r="B105" s="57"/>
      <c r="C105" s="57"/>
      <c r="D105" s="57"/>
      <c r="E105" s="57"/>
      <c r="F105" s="57"/>
      <c r="G105" s="57"/>
      <c r="H105" s="9"/>
      <c r="I105" s="9"/>
      <c r="M105" s="3"/>
    </row>
    <row r="106" spans="1:13" ht="23.25" customHeight="1">
      <c r="A106" s="53" t="s">
        <v>102</v>
      </c>
      <c r="B106" s="54"/>
      <c r="C106" s="54"/>
      <c r="D106" s="54"/>
      <c r="E106" s="54"/>
      <c r="F106" s="54"/>
      <c r="G106" s="54"/>
    </row>
    <row r="107" spans="1:13" ht="25.5" customHeight="1">
      <c r="A107" s="53" t="s">
        <v>104</v>
      </c>
      <c r="B107" s="54"/>
      <c r="C107" s="54"/>
      <c r="D107" s="54"/>
      <c r="E107" s="54"/>
      <c r="F107" s="54"/>
      <c r="G107" s="54"/>
    </row>
    <row r="109" spans="1:13">
      <c r="K109" s="3"/>
    </row>
  </sheetData>
  <mergeCells count="28">
    <mergeCell ref="A1:B2"/>
    <mergeCell ref="A3:G3"/>
    <mergeCell ref="A4:G4"/>
    <mergeCell ref="A6:G6"/>
    <mergeCell ref="A7:G7"/>
    <mergeCell ref="A10:G10"/>
    <mergeCell ref="G11:G15"/>
    <mergeCell ref="A17:G17"/>
    <mergeCell ref="G18:G38"/>
    <mergeCell ref="A45:F45"/>
    <mergeCell ref="A40:G40"/>
    <mergeCell ref="G41:G44"/>
    <mergeCell ref="A39:F39"/>
    <mergeCell ref="A16:F16"/>
    <mergeCell ref="A106:G106"/>
    <mergeCell ref="A107:G107"/>
    <mergeCell ref="A100:F100"/>
    <mergeCell ref="A101:F101"/>
    <mergeCell ref="A102:F102"/>
    <mergeCell ref="A103:F103"/>
    <mergeCell ref="A105:G105"/>
    <mergeCell ref="A60:F60"/>
    <mergeCell ref="A79:F79"/>
    <mergeCell ref="A61:G61"/>
    <mergeCell ref="G62:G78"/>
    <mergeCell ref="A80:G80"/>
    <mergeCell ref="G47:G59"/>
    <mergeCell ref="A46:G46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bours</dc:creator>
  <cp:lastModifiedBy>CT-CHEFCHAOUEN</cp:lastModifiedBy>
  <dcterms:created xsi:type="dcterms:W3CDTF">2026-02-12T20:59:00Z</dcterms:created>
  <dcterms:modified xsi:type="dcterms:W3CDTF">2026-07-01T10:31:59Z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2026-02-12T01:00:00Z</vt:filetime>
  </property>
  <property fmtid="{D5CDD505-2E9C-101B-9397-08002B2CF9AE}" pid="3" name="LastSaved">
    <vt:filetime>2026-02-12T01:00:00Z</vt:filetime>
  </property>
  <property fmtid="{D5CDD505-2E9C-101B-9397-08002B2CF9AE}" pid="4" name="Producer">
    <vt:lpwstr>3-Heights™ PDF Merge Split Shell 6.12.1.11 (http://www.pdf-tools.com)</vt:lpwstr>
  </property>
  <property fmtid="{D5CDD505-2E9C-101B-9397-08002B2CF9AE}" pid="5" name="ICV">
    <vt:lpwstr>2D425D895DAC4841AC90E34F1C04AF46_13</vt:lpwstr>
  </property>
  <property fmtid="{D5CDD505-2E9C-101B-9397-08002B2CF9AE}" pid="6" name="KSOProductBuildVer">
    <vt:lpwstr>1036-12.2.0.23196</vt:lpwstr>
  </property>
</Properties>
</file>